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<sst xmlns="http://schemas.openxmlformats.org/spreadsheetml/2006/main" count="110" uniqueCount="110">
  <si>
    <t xml:space="preserve">Мощность по фидерам по часовым интервалам</t>
  </si>
  <si>
    <t xml:space="preserve">активная энергия</t>
  </si>
  <si>
    <t xml:space="preserve">ПС 110 кВ Искра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</si>
  <si>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</si>
  <si>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</si>
  <si>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</si>
  <si>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</si>
  <si>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</si>
  <si>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</si>
  <si>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</si>
  <si>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</si>
  <si>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</si>
  <si>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</si>
  <si>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</si>
  <si>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</si>
  <si>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</si>
  <si>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</si>
  <si>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</si>
  <si>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</si>
  <si>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</si>
  <si>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</si>
  <si>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</si>
  <si>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</si>
  <si>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</si>
  <si>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</si>
  <si>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</si>
  <si>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</si>
  <si>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</si>
  <si>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</si>
  <si>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</si>
  <si>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</si>
  <si>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</si>
  <si>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</si>
  <si>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</si>
  <si>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Искра ПХН (будка охранника) ао RS</t>
  </si>
  <si>
    <t xml:space="preserve"> 0,4 Искра-МУП Электросеть (тоннель) ао RS</t>
  </si>
  <si>
    <t xml:space="preserve"> 10 Искра Т 1 1 с.ш.ао RS</t>
  </si>
  <si>
    <t xml:space="preserve"> 10 Искра Т 1 1 с.ш.ап RS</t>
  </si>
  <si>
    <t xml:space="preserve"> 10 Искра Т 1 3 с.ш.ао RS</t>
  </si>
  <si>
    <t xml:space="preserve"> 10 Искра Т 1 3 с.ш.ап RS</t>
  </si>
  <si>
    <t xml:space="preserve"> 10 Искра Т 2 2 с.ш.ао RS</t>
  </si>
  <si>
    <t xml:space="preserve"> 10 Искра Т 2 2 с.ш.ап RS</t>
  </si>
  <si>
    <t xml:space="preserve"> 10 Искра Т 2 4 с.ш.ао RS</t>
  </si>
  <si>
    <t xml:space="preserve"> 10 Искра Т 2 4 с.ш.ап RS</t>
  </si>
  <si>
    <t xml:space="preserve"> 10 Искра ТСН 1 ао RS</t>
  </si>
  <si>
    <t xml:space="preserve"> 10 Искра ТСН 1 ап RS</t>
  </si>
  <si>
    <t xml:space="preserve"> 10 Искра ТСН 2 ао RS</t>
  </si>
  <si>
    <t xml:space="preserve"> 10 Искра ТСН 2 ап RS</t>
  </si>
  <si>
    <t xml:space="preserve"> 10 Искра-Газовая 1 ао RS</t>
  </si>
  <si>
    <t xml:space="preserve"> 10 Искра-Газовая 1 ап RS</t>
  </si>
  <si>
    <t xml:space="preserve"> 10 Искра-Газовая 2 ао RS</t>
  </si>
  <si>
    <t xml:space="preserve"> 10 Искра-Газовая 2 ап RS</t>
  </si>
  <si>
    <t xml:space="preserve"> 10 Искра-Индустриальный жил.р-н 1 ао RS</t>
  </si>
  <si>
    <t xml:space="preserve"> 10 Искра-Индустриальный жил.р-н 1 ап RS</t>
  </si>
  <si>
    <t xml:space="preserve"> 10 Искра-Индустриальный жил.р-н 2 ао RS</t>
  </si>
  <si>
    <t xml:space="preserve"> 10 Искра-Индустриальный жил.р-н 2 ап RS</t>
  </si>
  <si>
    <t xml:space="preserve"> 10 Искра-Индустриальный жил.р-н 3 ао RS</t>
  </si>
  <si>
    <t xml:space="preserve"> 10 Искра-Индустриальный жил.р-н 3 ап RS</t>
  </si>
  <si>
    <t xml:space="preserve"> 10 Искра-Котельная 1 ао RS</t>
  </si>
  <si>
    <t xml:space="preserve"> 10 Искра-Котельная 1 ап RS</t>
  </si>
  <si>
    <t xml:space="preserve"> 10 Искра-Котельная 2 ао RS</t>
  </si>
  <si>
    <t xml:space="preserve"> 10 Искра-Котельная 2 ап RS</t>
  </si>
  <si>
    <t xml:space="preserve"> 10 Искра-Молкомбинат 1 ао RS</t>
  </si>
  <si>
    <t xml:space="preserve"> 10 Искра-Молкомбинат 1 ап RS</t>
  </si>
  <si>
    <t xml:space="preserve"> 10 Искра-Молкомбинат 2 ао RS</t>
  </si>
  <si>
    <t xml:space="preserve"> 10 Искра-Молкомбинат 2 ап RS</t>
  </si>
  <si>
    <t xml:space="preserve"> 10 Искра-Насосная ао RS</t>
  </si>
  <si>
    <t xml:space="preserve"> 10 Искра-Насосная ап RS</t>
  </si>
  <si>
    <t xml:space="preserve"> 10 Искра-Оросительная ао RS</t>
  </si>
  <si>
    <t xml:space="preserve"> 10 Искра-Оросительная ап RS</t>
  </si>
  <si>
    <t xml:space="preserve"> 10 Искра-Садовая ао RS</t>
  </si>
  <si>
    <t xml:space="preserve"> 10 Искра-Садовая ап RS</t>
  </si>
  <si>
    <t xml:space="preserve"> 10 Искра-Север 1 ао RS</t>
  </si>
  <si>
    <t xml:space="preserve"> 10 Искра-Север 1 ап RS</t>
  </si>
  <si>
    <t xml:space="preserve"> 10 Искра-Север 2 ао RS</t>
  </si>
  <si>
    <t xml:space="preserve"> 10 Искра-Север 2 ап RS</t>
  </si>
  <si>
    <t xml:space="preserve"> 10 Искра-Северный жил.р-н 1 ао RS</t>
  </si>
  <si>
    <t xml:space="preserve"> 10 Искра-Северный жил.р-н 1 ап RS</t>
  </si>
  <si>
    <t xml:space="preserve"> 10 Искра-Северный жил.р-н 2 ао RS</t>
  </si>
  <si>
    <t xml:space="preserve"> 10 Искра-Северный жил.р-н 2 ап RS</t>
  </si>
  <si>
    <t xml:space="preserve"> 10 Искра-Северный жил.р-н 3 ао RS</t>
  </si>
  <si>
    <t xml:space="preserve"> 10 Искра-Северный жил.р-н 3 ап RS</t>
  </si>
  <si>
    <t xml:space="preserve"> 10 Искра-Северный жил.р-н 4 ао RS</t>
  </si>
  <si>
    <t xml:space="preserve"> 10 Искра-Северный жил.р-н 4 ап RS</t>
  </si>
  <si>
    <t xml:space="preserve"> 10 Искра-Северный жил.р-н 5 ао RS</t>
  </si>
  <si>
    <t xml:space="preserve"> 10 Искра-Северный жил.р-н 5 ап RS</t>
  </si>
  <si>
    <t xml:space="preserve"> 10 Искра-Склады ао RS</t>
  </si>
  <si>
    <t xml:space="preserve"> 10 Искра-Склады ап RS</t>
  </si>
  <si>
    <t xml:space="preserve"> 10 Искра-Спичечная фа-ка 1 ао RS</t>
  </si>
  <si>
    <t xml:space="preserve"> 10 Искра-Спичечная фа-ка 1 ап RS</t>
  </si>
  <si>
    <t xml:space="preserve"> 10 Искра-Спичечная фа-ка 2 ао RS</t>
  </si>
  <si>
    <t xml:space="preserve"> 10 Искра-Спичечная фа-ка 2 ап RS</t>
  </si>
  <si>
    <t xml:space="preserve"> 10 Искра-ФМК 1 ао RS</t>
  </si>
  <si>
    <t xml:space="preserve"> 10 Искра-ФМК 1 ап RS</t>
  </si>
  <si>
    <t xml:space="preserve"> 10 Искра-ФМК 2 ао RS</t>
  </si>
  <si>
    <t xml:space="preserve"> 10 Искра-ФМК 2 ап RS</t>
  </si>
  <si>
    <t xml:space="preserve"> 10 Искра-ФМК 3 ао RS</t>
  </si>
  <si>
    <t xml:space="preserve"> 10 Искра-ФМК 3 ап RS</t>
  </si>
  <si>
    <t xml:space="preserve"> 10 Искра-ФМК 4 ао RS</t>
  </si>
  <si>
    <t xml:space="preserve"> 10 Искра-ФМК 4 ап RS</t>
  </si>
  <si>
    <t>АЧР1</t>
  </si>
  <si>
    <t>АЧР2</t>
  </si>
  <si>
    <t>АЧР</t>
  </si>
  <si>
    <t/>
  </si>
  <si>
    <t xml:space="preserve">реактивная энергия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</si>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</sst>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0.0"/>
    <numFmt numFmtId="161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rgb="FF92D050"/>
        <bgColor rgb="FF92D050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6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0" xfId="0" applyFont="1" applyAlignment="1">
      <alignment horizontal="right"/>
    </xf>
    <xf fontId="8" fillId="0" borderId="0" numFmtId="0" xfId="0" applyFont="1"/>
    <xf fontId="8" fillId="0" borderId="0" numFmtId="0" xfId="0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2" numFmtId="0" xfId="0" applyFont="1" applyBorder="1" applyAlignment="1">
      <alignment horizontal="left" vertical="center" wrapText="1"/>
    </xf>
    <xf fontId="9" fillId="0" borderId="3" numFmtId="0" xfId="0" applyFont="1" applyBorder="1" applyAlignment="1">
      <alignment horizontal="left" vertical="center" wrapText="1"/>
    </xf>
    <xf fontId="9" fillId="2" borderId="0" numFmtId="0" xfId="0" applyFont="1" applyFill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8" numFmtId="0" xfId="0" applyFont="1" applyBorder="1"/>
    <xf fontId="1" fillId="0" borderId="19" numFmtId="0" xfId="0" applyFont="1" applyBorder="1"/>
    <xf fontId="1" fillId="0" borderId="0" numFmtId="160" xfId="0" applyNumberFormat="1" applyFont="1"/>
    <xf fontId="1" fillId="3" borderId="0" numFmtId="160" xfId="0" applyNumberFormat="1" applyFont="1" applyFill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0" numFmtId="0" xfId="0" applyFont="1" applyBorder="1"/>
    <xf fontId="1" fillId="0" borderId="11" numFmtId="0" xfId="0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4" numFmtId="0" xfId="0" applyFont="1" applyBorder="1"/>
    <xf fontId="1" fillId="0" borderId="15" numFmtId="0" xfId="0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0" fillId="0" borderId="0" numFmtId="0" xfId="0"/>
    <xf fontId="10" fillId="0" borderId="0" numFmtId="0" xfId="0" applyFont="1" applyAlignment="1">
      <alignment vertical="top"/>
    </xf>
    <xf fontId="10" fillId="0" borderId="0" numFmtId="161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6" fillId="0" borderId="0" numFmtId="4" xfId="0" applyNumberFormat="1" applyFont="1" applyAlignment="1">
      <alignment horizontal="right"/>
    </xf>
    <xf fontId="8" fillId="0" borderId="0" numFmtId="4" xfId="0" applyNumberFormat="1" applyFont="1" applyAlignment="1">
      <alignment horizontal="right"/>
    </xf>
    <xf fontId="1" fillId="0" borderId="0" numFmtId="0" xfId="0" applyFont="1" applyAlignment="1">
      <alignment horizontal="center" vertical="center" wrapText="1"/>
    </xf>
    <xf fontId="8" fillId="0" borderId="2" numFmtId="161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36" activeCellId="0" sqref="A36:BO65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  <c r="G3" s="39">
        <f>E5+G5</f>
        <v>12865.165771484371</v>
      </c>
      <c r="I3" s="39">
        <f>I5+K5</f>
        <v>25085.194335937602</v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O4" s="44" t="s">
        <v>1</v>
      </c>
    </row>
    <row r="5" s="45" customFormat="1" ht="15">
      <c r="A5" s="45" t="str">
        <f>IF(group="","",group)</f>
        <v xml:space="preserve">ПС 110 кВ Искра</v>
      </c>
      <c r="B5" s="41"/>
      <c r="C5" s="41"/>
      <c r="D5" s="41"/>
      <c r="E5" s="41">
        <f>MAX(E7:E30)</f>
        <v>5087.04833984375</v>
      </c>
      <c r="F5" s="41">
        <f>MAX(F7:F30)</f>
        <v>0</v>
      </c>
      <c r="G5" s="41">
        <f>MAX(G7:G30)</f>
        <v>7778.1174316406205</v>
      </c>
      <c r="H5" s="41">
        <f>MAX(H7:H30)</f>
        <v>0</v>
      </c>
      <c r="I5" s="41">
        <f>MAX(I7:I30)</f>
        <v>11919.812988281301</v>
      </c>
      <c r="J5" s="41">
        <f>MAX(J7:J30)</f>
        <v>0</v>
      </c>
      <c r="K5" s="41">
        <f>MAX(K7:K30)</f>
        <v>13165.381347656301</v>
      </c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O5" s="46" t="s">
        <v>3</v>
      </c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49" t="s">
        <v>64</v>
      </c>
      <c r="AG6" s="49" t="s">
        <v>65</v>
      </c>
      <c r="AH6" s="49" t="s">
        <v>66</v>
      </c>
      <c r="AI6" s="49" t="s">
        <v>67</v>
      </c>
      <c r="AJ6" s="49" t="s">
        <v>68</v>
      </c>
      <c r="AK6" s="49" t="s">
        <v>69</v>
      </c>
      <c r="AL6" s="49" t="s">
        <v>70</v>
      </c>
      <c r="AM6" s="49" t="s">
        <v>71</v>
      </c>
      <c r="AN6" s="49" t="s">
        <v>72</v>
      </c>
      <c r="AO6" s="49" t="s">
        <v>73</v>
      </c>
      <c r="AP6" s="49" t="s">
        <v>74</v>
      </c>
      <c r="AQ6" s="49" t="s">
        <v>75</v>
      </c>
      <c r="AR6" s="49" t="s">
        <v>76</v>
      </c>
      <c r="AS6" s="49" t="s">
        <v>77</v>
      </c>
      <c r="AT6" s="49" t="s">
        <v>78</v>
      </c>
      <c r="AU6" s="49" t="s">
        <v>79</v>
      </c>
      <c r="AV6" s="49" t="s">
        <v>80</v>
      </c>
      <c r="AW6" s="49" t="s">
        <v>81</v>
      </c>
      <c r="AX6" s="49" t="s">
        <v>82</v>
      </c>
      <c r="AY6" s="49" t="s">
        <v>83</v>
      </c>
      <c r="AZ6" s="49" t="s">
        <v>84</v>
      </c>
      <c r="BA6" s="49" t="s">
        <v>85</v>
      </c>
      <c r="BB6" s="49" t="s">
        <v>86</v>
      </c>
      <c r="BC6" s="50" t="s">
        <v>87</v>
      </c>
      <c r="BD6" s="50" t="s">
        <v>88</v>
      </c>
      <c r="BE6" s="50" t="s">
        <v>89</v>
      </c>
      <c r="BF6" s="50" t="s">
        <v>90</v>
      </c>
      <c r="BG6" s="50" t="s">
        <v>91</v>
      </c>
      <c r="BH6" s="50" t="s">
        <v>92</v>
      </c>
      <c r="BI6" s="50" t="s">
        <v>93</v>
      </c>
      <c r="BJ6" s="50" t="s">
        <v>94</v>
      </c>
      <c r="BK6" s="50" t="s">
        <v>95</v>
      </c>
      <c r="BL6" s="50" t="s">
        <v>96</v>
      </c>
      <c r="BM6" s="50" t="s">
        <v>97</v>
      </c>
      <c r="BN6" s="50" t="s">
        <v>98</v>
      </c>
      <c r="BO6" s="51" t="s">
        <v>99</v>
      </c>
      <c r="BP6" s="52" t="s">
        <v>100</v>
      </c>
      <c r="BQ6" s="52" t="s">
        <v>101</v>
      </c>
      <c r="BR6" s="47" t="s">
        <v>102</v>
      </c>
    </row>
    <row r="7">
      <c r="A7" s="53" t="s">
        <v>6</v>
      </c>
      <c r="B7" s="54"/>
      <c r="C7" s="54">
        <v>0.01</v>
      </c>
      <c r="D7" s="54">
        <v>0</v>
      </c>
      <c r="E7" s="54">
        <v>3935.49487304687</v>
      </c>
      <c r="F7" s="54">
        <v>0</v>
      </c>
      <c r="G7" s="54">
        <v>5717.15087890625</v>
      </c>
      <c r="H7" s="54">
        <v>0</v>
      </c>
      <c r="I7" s="54">
        <v>3864.2557373046902</v>
      </c>
      <c r="J7" s="54">
        <v>0</v>
      </c>
      <c r="K7" s="54">
        <v>4425.4050292968805</v>
      </c>
      <c r="L7" s="54">
        <v>0</v>
      </c>
      <c r="M7" s="54">
        <v>0</v>
      </c>
      <c r="N7" s="54">
        <v>27.324820518493699</v>
      </c>
      <c r="O7" s="54">
        <v>0</v>
      </c>
      <c r="P7" s="54">
        <v>0</v>
      </c>
      <c r="Q7" s="54">
        <v>0</v>
      </c>
      <c r="R7" s="54">
        <v>425.60626220703102</v>
      </c>
      <c r="S7" s="54">
        <v>0</v>
      </c>
      <c r="T7" s="54">
        <v>1827.60388183594</v>
      </c>
      <c r="U7" s="54">
        <v>0</v>
      </c>
      <c r="V7" s="54">
        <v>867.91644287109409</v>
      </c>
      <c r="W7" s="54">
        <v>0</v>
      </c>
      <c r="X7" s="54">
        <v>1831.5944213867201</v>
      </c>
      <c r="Y7" s="54">
        <v>0</v>
      </c>
      <c r="Z7" s="54">
        <v>495.53952026367205</v>
      </c>
      <c r="AA7" s="54">
        <v>0</v>
      </c>
      <c r="AB7" s="54">
        <v>312.91217041015602</v>
      </c>
      <c r="AC7" s="54">
        <v>0</v>
      </c>
      <c r="AD7" s="54">
        <v>204.568962097168</v>
      </c>
      <c r="AE7" s="54">
        <v>0</v>
      </c>
      <c r="AF7" s="54">
        <v>269.16058349609301</v>
      </c>
      <c r="AG7" s="54">
        <v>0</v>
      </c>
      <c r="AH7" s="54">
        <v>111.952785491943</v>
      </c>
      <c r="AI7" s="54">
        <v>0</v>
      </c>
      <c r="AJ7" s="54">
        <v>560.55374145507801</v>
      </c>
      <c r="AK7" s="54">
        <v>0</v>
      </c>
      <c r="AL7" s="54">
        <v>653.12142944336006</v>
      </c>
      <c r="AM7" s="54">
        <v>0</v>
      </c>
      <c r="AN7" s="54">
        <v>0</v>
      </c>
      <c r="AO7" s="54">
        <v>0</v>
      </c>
      <c r="AP7" s="54">
        <v>0</v>
      </c>
      <c r="AQ7" s="54">
        <v>0</v>
      </c>
      <c r="AR7" s="54">
        <v>385.68595886230401</v>
      </c>
      <c r="AS7" s="54">
        <v>0</v>
      </c>
      <c r="AT7" s="54">
        <v>729.78195190429699</v>
      </c>
      <c r="AU7" s="54">
        <v>0</v>
      </c>
      <c r="AV7" s="54">
        <v>873.41744995117199</v>
      </c>
      <c r="AW7" s="54">
        <v>0</v>
      </c>
      <c r="AX7" s="54">
        <v>520.11386108398403</v>
      </c>
      <c r="AY7" s="54">
        <v>0</v>
      </c>
      <c r="AZ7" s="54">
        <v>475.08747863769503</v>
      </c>
      <c r="BA7" s="54">
        <v>0</v>
      </c>
      <c r="BB7" s="54">
        <v>398.21217346191401</v>
      </c>
      <c r="BC7" s="55">
        <v>0</v>
      </c>
      <c r="BD7" s="55">
        <v>222.125038146973</v>
      </c>
      <c r="BE7" s="55">
        <v>0</v>
      </c>
      <c r="BF7" s="55">
        <v>215.25917816162101</v>
      </c>
      <c r="BG7" s="55">
        <v>0</v>
      </c>
      <c r="BH7" s="55">
        <v>1619.6054077148401</v>
      </c>
      <c r="BI7" s="55">
        <v>0</v>
      </c>
      <c r="BJ7" s="55">
        <v>1481.4431762695301</v>
      </c>
      <c r="BK7" s="55">
        <v>0</v>
      </c>
      <c r="BL7" s="55">
        <v>1617.4022827148401</v>
      </c>
      <c r="BM7" s="55">
        <v>0</v>
      </c>
      <c r="BN7" s="55">
        <v>1481.34619140625</v>
      </c>
      <c r="BO7" s="56">
        <v>0</v>
      </c>
      <c r="BP7" s="57">
        <f t="shared" ref="BP7:BP9" si="2">(BL7+BN7+BD7)/1000</f>
        <v>3.3208735122680633</v>
      </c>
      <c r="BQ7" s="57">
        <f t="shared" ref="BQ7:BQ9" si="3">(BH7+BJ7+BF7+AR7+AT7+AV7+AX7+AZ7+AH7+AJ7+AD7+AF7+AL7+T7+V7+X7+P7+BB7)/1000</f>
        <v>13.025078884124754</v>
      </c>
      <c r="BR7" s="58">
        <f t="shared" ref="BR7:BR9" si="4">BP7+BQ7</f>
        <v>16.345952396392818</v>
      </c>
    </row>
    <row r="8">
      <c r="A8" s="59" t="s">
        <v>7</v>
      </c>
      <c r="B8" s="60"/>
      <c r="C8" s="60">
        <v>0.012</v>
      </c>
      <c r="D8" s="60">
        <v>0</v>
      </c>
      <c r="E8" s="60">
        <v>3751.20483398438</v>
      </c>
      <c r="F8" s="60">
        <v>0</v>
      </c>
      <c r="G8" s="60">
        <v>5352.1906738281305</v>
      </c>
      <c r="H8" s="60">
        <v>0</v>
      </c>
      <c r="I8" s="60">
        <v>3565.1478271484302</v>
      </c>
      <c r="J8" s="60">
        <v>0</v>
      </c>
      <c r="K8" s="60">
        <v>4471.6682128906305</v>
      </c>
      <c r="L8" s="60">
        <v>0</v>
      </c>
      <c r="M8" s="60">
        <v>0</v>
      </c>
      <c r="N8" s="60">
        <v>26.777494430542003</v>
      </c>
      <c r="O8" s="60">
        <v>0</v>
      </c>
      <c r="P8" s="60">
        <v>0</v>
      </c>
      <c r="Q8" s="60">
        <v>0</v>
      </c>
      <c r="R8" s="60">
        <v>284.99844360351602</v>
      </c>
      <c r="S8" s="60">
        <v>0</v>
      </c>
      <c r="T8" s="60">
        <v>1740.1074829101601</v>
      </c>
      <c r="U8" s="60">
        <v>0</v>
      </c>
      <c r="V8" s="60">
        <v>791.94873046874909</v>
      </c>
      <c r="W8" s="60">
        <v>0</v>
      </c>
      <c r="X8" s="60">
        <v>1778.95397949219</v>
      </c>
      <c r="Y8" s="60">
        <v>0</v>
      </c>
      <c r="Z8" s="60">
        <v>494.14004516601602</v>
      </c>
      <c r="AA8" s="60">
        <v>0</v>
      </c>
      <c r="AB8" s="60">
        <v>311.12469482421903</v>
      </c>
      <c r="AC8" s="60">
        <v>0</v>
      </c>
      <c r="AD8" s="60">
        <v>148.519828796387</v>
      </c>
      <c r="AE8" s="60">
        <v>0</v>
      </c>
      <c r="AF8" s="60">
        <v>258.60893249511702</v>
      </c>
      <c r="AG8" s="60">
        <v>0</v>
      </c>
      <c r="AH8" s="60">
        <v>109.27157211303701</v>
      </c>
      <c r="AI8" s="60">
        <v>0</v>
      </c>
      <c r="AJ8" s="60">
        <v>538.17565917968807</v>
      </c>
      <c r="AK8" s="60">
        <v>0</v>
      </c>
      <c r="AL8" s="60">
        <v>610.67236328125</v>
      </c>
      <c r="AM8" s="60">
        <v>0</v>
      </c>
      <c r="AN8" s="60">
        <v>0</v>
      </c>
      <c r="AO8" s="60">
        <v>0</v>
      </c>
      <c r="AP8" s="60">
        <v>0</v>
      </c>
      <c r="AQ8" s="60">
        <v>0</v>
      </c>
      <c r="AR8" s="60">
        <v>355.61067199707003</v>
      </c>
      <c r="AS8" s="60">
        <v>0</v>
      </c>
      <c r="AT8" s="60">
        <v>662.00338745117199</v>
      </c>
      <c r="AU8" s="60">
        <v>0</v>
      </c>
      <c r="AV8" s="60">
        <v>806.42868041992199</v>
      </c>
      <c r="AW8" s="60">
        <v>0</v>
      </c>
      <c r="AX8" s="60">
        <v>480.380615234375</v>
      </c>
      <c r="AY8" s="60">
        <v>0</v>
      </c>
      <c r="AZ8" s="60">
        <v>439.10240173339804</v>
      </c>
      <c r="BA8" s="60">
        <v>0</v>
      </c>
      <c r="BB8" s="60">
        <v>368.19226074218705</v>
      </c>
      <c r="BC8" s="61">
        <v>0</v>
      </c>
      <c r="BD8" s="61">
        <v>217.51084136962902</v>
      </c>
      <c r="BE8" s="61">
        <v>0</v>
      </c>
      <c r="BF8" s="61">
        <v>212.39091491699202</v>
      </c>
      <c r="BG8" s="61">
        <v>0</v>
      </c>
      <c r="BH8" s="61">
        <v>1534.3607788085901</v>
      </c>
      <c r="BI8" s="61">
        <v>0</v>
      </c>
      <c r="BJ8" s="61">
        <v>1546.2080078125</v>
      </c>
      <c r="BK8" s="61">
        <v>0</v>
      </c>
      <c r="BL8" s="61">
        <v>1532.15075683594</v>
      </c>
      <c r="BM8" s="61">
        <v>0</v>
      </c>
      <c r="BN8" s="61">
        <v>1546.0071411132801</v>
      </c>
      <c r="BO8" s="62">
        <v>0</v>
      </c>
      <c r="BP8" s="57">
        <f t="shared" si="2"/>
        <v>3.2956687393188488</v>
      </c>
      <c r="BQ8" s="57">
        <f t="shared" si="3"/>
        <v>12.380936267852785</v>
      </c>
      <c r="BR8" s="58">
        <f t="shared" si="4"/>
        <v>15.676605007171634</v>
      </c>
    </row>
    <row r="9">
      <c r="A9" s="59" t="s">
        <v>8</v>
      </c>
      <c r="B9" s="60"/>
      <c r="C9" s="60">
        <v>0.012</v>
      </c>
      <c r="D9" s="60">
        <v>0</v>
      </c>
      <c r="E9" s="60">
        <v>3673.95532226563</v>
      </c>
      <c r="F9" s="60">
        <v>0</v>
      </c>
      <c r="G9" s="60">
        <v>5230.44482421875</v>
      </c>
      <c r="H9" s="60">
        <v>0</v>
      </c>
      <c r="I9" s="60">
        <v>3444.94360351562</v>
      </c>
      <c r="J9" s="60">
        <v>0</v>
      </c>
      <c r="K9" s="60">
        <v>4364.1945800781205</v>
      </c>
      <c r="L9" s="60">
        <v>0</v>
      </c>
      <c r="M9" s="60">
        <v>0</v>
      </c>
      <c r="N9" s="60">
        <v>26.3618021011353</v>
      </c>
      <c r="O9" s="60">
        <v>0</v>
      </c>
      <c r="P9" s="60">
        <v>0</v>
      </c>
      <c r="Q9" s="60">
        <v>0</v>
      </c>
      <c r="R9" s="60">
        <v>282.10939025878901</v>
      </c>
      <c r="S9" s="60">
        <v>0</v>
      </c>
      <c r="T9" s="60">
        <v>1679.41650390625</v>
      </c>
      <c r="U9" s="60">
        <v>0</v>
      </c>
      <c r="V9" s="60">
        <v>745.640625</v>
      </c>
      <c r="W9" s="60">
        <v>0</v>
      </c>
      <c r="X9" s="60">
        <v>1731.91149902344</v>
      </c>
      <c r="Y9" s="60">
        <v>0</v>
      </c>
      <c r="Z9" s="60">
        <v>494.18852233886702</v>
      </c>
      <c r="AA9" s="60">
        <v>0</v>
      </c>
      <c r="AB9" s="60">
        <v>310.16859436035202</v>
      </c>
      <c r="AC9" s="60">
        <v>0</v>
      </c>
      <c r="AD9" s="60">
        <v>172.054931640625</v>
      </c>
      <c r="AE9" s="60">
        <v>0</v>
      </c>
      <c r="AF9" s="60">
        <v>252.32506561279303</v>
      </c>
      <c r="AG9" s="60">
        <v>0</v>
      </c>
      <c r="AH9" s="60">
        <v>104.87216567993201</v>
      </c>
      <c r="AI9" s="60">
        <v>0</v>
      </c>
      <c r="AJ9" s="60">
        <v>534.96792602539108</v>
      </c>
      <c r="AK9" s="60">
        <v>0</v>
      </c>
      <c r="AL9" s="60">
        <v>616.13177490234398</v>
      </c>
      <c r="AM9" s="60">
        <v>0</v>
      </c>
      <c r="AN9" s="60">
        <v>0</v>
      </c>
      <c r="AO9" s="60">
        <v>0</v>
      </c>
      <c r="AP9" s="60">
        <v>0</v>
      </c>
      <c r="AQ9" s="60">
        <v>0</v>
      </c>
      <c r="AR9" s="60">
        <v>336.74517822265699</v>
      </c>
      <c r="AS9" s="60">
        <v>0</v>
      </c>
      <c r="AT9" s="60">
        <v>631.32531738281307</v>
      </c>
      <c r="AU9" s="60">
        <v>0</v>
      </c>
      <c r="AV9" s="60">
        <v>775.38342285156205</v>
      </c>
      <c r="AW9" s="60">
        <v>0</v>
      </c>
      <c r="AX9" s="60">
        <v>453.03503417968705</v>
      </c>
      <c r="AY9" s="60">
        <v>0</v>
      </c>
      <c r="AZ9" s="60">
        <v>433.41435241699202</v>
      </c>
      <c r="BA9" s="60">
        <v>0</v>
      </c>
      <c r="BB9" s="60">
        <v>323.74786376953102</v>
      </c>
      <c r="BC9" s="61">
        <v>0</v>
      </c>
      <c r="BD9" s="61">
        <v>204.05627441406301</v>
      </c>
      <c r="BE9" s="61">
        <v>0</v>
      </c>
      <c r="BF9" s="61">
        <v>215.48088836670001</v>
      </c>
      <c r="BG9" s="61">
        <v>0</v>
      </c>
      <c r="BH9" s="61">
        <v>1513.576171875</v>
      </c>
      <c r="BI9" s="61">
        <v>0</v>
      </c>
      <c r="BJ9" s="61">
        <v>1514.06115722656</v>
      </c>
      <c r="BK9" s="61">
        <v>0</v>
      </c>
      <c r="BL9" s="61">
        <v>1511.3037109375</v>
      </c>
      <c r="BM9" s="61">
        <v>0</v>
      </c>
      <c r="BN9" s="61">
        <v>1513.77014160156</v>
      </c>
      <c r="BO9" s="62">
        <v>0</v>
      </c>
      <c r="BP9" s="57">
        <f t="shared" si="2"/>
        <v>3.2291301269531227</v>
      </c>
      <c r="BQ9" s="57">
        <f t="shared" si="3"/>
        <v>12.034089878082277</v>
      </c>
      <c r="BR9" s="58">
        <f t="shared" si="4"/>
        <v>15.2632200050354</v>
      </c>
    </row>
    <row r="10">
      <c r="A10" s="59" t="s">
        <v>9</v>
      </c>
      <c r="B10" s="60"/>
      <c r="C10" s="60">
        <v>0.012</v>
      </c>
      <c r="D10" s="60">
        <v>0</v>
      </c>
      <c r="E10" s="60">
        <v>3639.5567626953102</v>
      </c>
      <c r="F10" s="60">
        <v>0</v>
      </c>
      <c r="G10" s="60">
        <v>5076.0495605468805</v>
      </c>
      <c r="H10" s="60">
        <v>0</v>
      </c>
      <c r="I10" s="60">
        <v>3449.4815673828102</v>
      </c>
      <c r="J10" s="60">
        <v>0</v>
      </c>
      <c r="K10" s="60">
        <v>4211.6008300781205</v>
      </c>
      <c r="L10" s="60">
        <v>0</v>
      </c>
      <c r="M10" s="60">
        <v>0</v>
      </c>
      <c r="N10" s="60">
        <v>25.578915596008297</v>
      </c>
      <c r="O10" s="60">
        <v>0</v>
      </c>
      <c r="P10" s="60">
        <v>0</v>
      </c>
      <c r="Q10" s="60">
        <v>0</v>
      </c>
      <c r="R10" s="60">
        <v>275.58995056152304</v>
      </c>
      <c r="S10" s="60">
        <v>0</v>
      </c>
      <c r="T10" s="60">
        <v>1652.34106445313</v>
      </c>
      <c r="U10" s="60">
        <v>0</v>
      </c>
      <c r="V10" s="60">
        <v>729.79583740234409</v>
      </c>
      <c r="W10" s="60">
        <v>0</v>
      </c>
      <c r="X10" s="60">
        <v>1742.9828491210901</v>
      </c>
      <c r="Y10" s="60">
        <v>0</v>
      </c>
      <c r="Z10" s="60">
        <v>494.16081237793003</v>
      </c>
      <c r="AA10" s="60">
        <v>0</v>
      </c>
      <c r="AB10" s="60">
        <v>312.46183776855503</v>
      </c>
      <c r="AC10" s="60">
        <v>0</v>
      </c>
      <c r="AD10" s="60">
        <v>141.14128875732402</v>
      </c>
      <c r="AE10" s="60">
        <v>0</v>
      </c>
      <c r="AF10" s="60">
        <v>245.57006072998001</v>
      </c>
      <c r="AG10" s="60">
        <v>0</v>
      </c>
      <c r="AH10" s="60">
        <v>105.30171203613301</v>
      </c>
      <c r="AI10" s="60">
        <v>0</v>
      </c>
      <c r="AJ10" s="60">
        <v>529.19668579101506</v>
      </c>
      <c r="AK10" s="60">
        <v>0</v>
      </c>
      <c r="AL10" s="60">
        <v>622.18701171875102</v>
      </c>
      <c r="AM10" s="60">
        <v>0</v>
      </c>
      <c r="AN10" s="60">
        <v>0</v>
      </c>
      <c r="AO10" s="60">
        <v>0</v>
      </c>
      <c r="AP10" s="60">
        <v>0</v>
      </c>
      <c r="AQ10" s="60">
        <v>0</v>
      </c>
      <c r="AR10" s="60">
        <v>329.31121826171801</v>
      </c>
      <c r="AS10" s="60">
        <v>0</v>
      </c>
      <c r="AT10" s="60">
        <v>613.57528686523403</v>
      </c>
      <c r="AU10" s="60">
        <v>0</v>
      </c>
      <c r="AV10" s="60">
        <v>761.48538208007801</v>
      </c>
      <c r="AW10" s="60">
        <v>0</v>
      </c>
      <c r="AX10" s="60">
        <v>446.60563659668003</v>
      </c>
      <c r="AY10" s="60">
        <v>0</v>
      </c>
      <c r="AZ10" s="60">
        <v>421.17222595214901</v>
      </c>
      <c r="BA10" s="60">
        <v>0</v>
      </c>
      <c r="BB10" s="60">
        <v>345.50241088867199</v>
      </c>
      <c r="BC10" s="61">
        <v>0</v>
      </c>
      <c r="BD10" s="61">
        <v>205.615119934082</v>
      </c>
      <c r="BE10" s="61">
        <v>0</v>
      </c>
      <c r="BF10" s="61">
        <v>214.614860534668</v>
      </c>
      <c r="BG10" s="61">
        <v>0</v>
      </c>
      <c r="BH10" s="61">
        <v>1474.07849121094</v>
      </c>
      <c r="BI10" s="61">
        <v>0</v>
      </c>
      <c r="BJ10" s="61">
        <v>1449.0676879882801</v>
      </c>
      <c r="BK10" s="61">
        <v>0</v>
      </c>
      <c r="BL10" s="61">
        <v>1471.83374023438</v>
      </c>
      <c r="BM10" s="61">
        <v>0</v>
      </c>
      <c r="BN10" s="61">
        <v>1448.87377929688</v>
      </c>
      <c r="BO10" s="62">
        <v>0</v>
      </c>
      <c r="BP10" s="57">
        <f t="shared" ref="BP10:BP30" si="5">(BL10+BN10+BD10)/1000</f>
        <v>3.1263226394653421</v>
      </c>
      <c r="BQ10" s="57">
        <f t="shared" ref="BQ10:BQ30" si="6">(BH10+BJ10+BF10+AR10+AT10+AV10+AX10+AZ10+AH10+AJ10+AD10+AF10+AL10+T10+V10+X10+P10+BB10)/1000</f>
        <v>11.823929710388185</v>
      </c>
      <c r="BR10" s="58">
        <f t="shared" ref="BR10:BR30" si="7">BP10+BQ10</f>
        <v>14.950252349853528</v>
      </c>
    </row>
    <row r="11">
      <c r="A11" s="59" t="s">
        <v>10</v>
      </c>
      <c r="B11" s="60"/>
      <c r="C11" s="60">
        <v>0.012</v>
      </c>
      <c r="D11" s="60">
        <v>0</v>
      </c>
      <c r="E11" s="60">
        <v>3635.3651123046902</v>
      </c>
      <c r="F11" s="60">
        <v>0</v>
      </c>
      <c r="G11" s="60">
        <v>5270.1086425781305</v>
      </c>
      <c r="H11" s="60">
        <v>0</v>
      </c>
      <c r="I11" s="60">
        <v>3550.42553710938</v>
      </c>
      <c r="J11" s="60">
        <v>0</v>
      </c>
      <c r="K11" s="60">
        <v>4202.6809082031205</v>
      </c>
      <c r="L11" s="60">
        <v>0</v>
      </c>
      <c r="M11" s="60">
        <v>0</v>
      </c>
      <c r="N11" s="60">
        <v>26.756708145141598</v>
      </c>
      <c r="O11" s="60">
        <v>0</v>
      </c>
      <c r="P11" s="60">
        <v>0</v>
      </c>
      <c r="Q11" s="60">
        <v>0</v>
      </c>
      <c r="R11" s="60">
        <v>326.49835205078102</v>
      </c>
      <c r="S11" s="60">
        <v>0</v>
      </c>
      <c r="T11" s="60">
        <v>1657.8698120117201</v>
      </c>
      <c r="U11" s="60">
        <v>0</v>
      </c>
      <c r="V11" s="60">
        <v>778.73660278320301</v>
      </c>
      <c r="W11" s="60">
        <v>0</v>
      </c>
      <c r="X11" s="60">
        <v>1730.2072143554701</v>
      </c>
      <c r="Y11" s="60">
        <v>0</v>
      </c>
      <c r="Z11" s="60">
        <v>494.02919006347605</v>
      </c>
      <c r="AA11" s="60">
        <v>0</v>
      </c>
      <c r="AB11" s="60">
        <v>311.39489746093699</v>
      </c>
      <c r="AC11" s="60">
        <v>0</v>
      </c>
      <c r="AD11" s="60">
        <v>176.84231567382801</v>
      </c>
      <c r="AE11" s="60">
        <v>0</v>
      </c>
      <c r="AF11" s="60">
        <v>248.26513671875</v>
      </c>
      <c r="AG11" s="60">
        <v>0</v>
      </c>
      <c r="AH11" s="60">
        <v>102.16323852539101</v>
      </c>
      <c r="AI11" s="60">
        <v>0</v>
      </c>
      <c r="AJ11" s="60">
        <v>527.10440063476506</v>
      </c>
      <c r="AK11" s="60">
        <v>0</v>
      </c>
      <c r="AL11" s="60">
        <v>608.01885986328102</v>
      </c>
      <c r="AM11" s="60">
        <v>0</v>
      </c>
      <c r="AN11" s="60">
        <v>0</v>
      </c>
      <c r="AO11" s="60">
        <v>0</v>
      </c>
      <c r="AP11" s="60">
        <v>0</v>
      </c>
      <c r="AQ11" s="60">
        <v>0</v>
      </c>
      <c r="AR11" s="60">
        <v>336.26019287109403</v>
      </c>
      <c r="AS11" s="60">
        <v>0</v>
      </c>
      <c r="AT11" s="60">
        <v>621.54959106445301</v>
      </c>
      <c r="AU11" s="60">
        <v>0</v>
      </c>
      <c r="AV11" s="60">
        <v>780.78738403320301</v>
      </c>
      <c r="AW11" s="60">
        <v>0</v>
      </c>
      <c r="AX11" s="60">
        <v>456.63768005371099</v>
      </c>
      <c r="AY11" s="60">
        <v>0</v>
      </c>
      <c r="AZ11" s="60">
        <v>433.55987548828102</v>
      </c>
      <c r="BA11" s="60">
        <v>0</v>
      </c>
      <c r="BB11" s="60">
        <v>372.43927001953102</v>
      </c>
      <c r="BC11" s="61">
        <v>0</v>
      </c>
      <c r="BD11" s="61">
        <v>203.60594940185601</v>
      </c>
      <c r="BE11" s="61">
        <v>0</v>
      </c>
      <c r="BF11" s="61">
        <v>225.41593170166001</v>
      </c>
      <c r="BG11" s="61">
        <v>0</v>
      </c>
      <c r="BH11" s="61">
        <v>1519.8046875</v>
      </c>
      <c r="BI11" s="61">
        <v>0</v>
      </c>
      <c r="BJ11" s="61">
        <v>1440.69152832031</v>
      </c>
      <c r="BK11" s="61">
        <v>0</v>
      </c>
      <c r="BL11" s="61">
        <v>1517.65686035156</v>
      </c>
      <c r="BM11" s="61">
        <v>0</v>
      </c>
      <c r="BN11" s="61">
        <v>1440.4628295898401</v>
      </c>
      <c r="BO11" s="62">
        <v>0</v>
      </c>
      <c r="BP11" s="57">
        <f t="shared" si="5"/>
        <v>3.1617256393432558</v>
      </c>
      <c r="BQ11" s="57">
        <f t="shared" si="6"/>
        <v>12.016353721618652</v>
      </c>
      <c r="BR11" s="58">
        <f t="shared" si="7"/>
        <v>15.178079360961908</v>
      </c>
    </row>
    <row r="12">
      <c r="A12" s="59" t="s">
        <v>11</v>
      </c>
      <c r="B12" s="60"/>
      <c r="C12" s="60">
        <v>0.01</v>
      </c>
      <c r="D12" s="60">
        <v>0</v>
      </c>
      <c r="E12" s="60">
        <v>3846.17309570312</v>
      </c>
      <c r="F12" s="60">
        <v>0</v>
      </c>
      <c r="G12" s="60">
        <v>5503.0002441406305</v>
      </c>
      <c r="H12" s="60">
        <v>0</v>
      </c>
      <c r="I12" s="60">
        <v>3976.70043945312</v>
      </c>
      <c r="J12" s="60">
        <v>0</v>
      </c>
      <c r="K12" s="60">
        <v>4343.54833984375</v>
      </c>
      <c r="L12" s="60">
        <v>0</v>
      </c>
      <c r="M12" s="60">
        <v>0</v>
      </c>
      <c r="N12" s="60">
        <v>26.6527872085571</v>
      </c>
      <c r="O12" s="60">
        <v>0</v>
      </c>
      <c r="P12" s="60">
        <v>0</v>
      </c>
      <c r="Q12" s="60">
        <v>0</v>
      </c>
      <c r="R12" s="60">
        <v>423.00820922851602</v>
      </c>
      <c r="S12" s="60">
        <v>0</v>
      </c>
      <c r="T12" s="60">
        <v>1770.27282714844</v>
      </c>
      <c r="U12" s="60">
        <v>0</v>
      </c>
      <c r="V12" s="60">
        <v>891.50003051757801</v>
      </c>
      <c r="W12" s="60">
        <v>0</v>
      </c>
      <c r="X12" s="60">
        <v>1803.7568969726601</v>
      </c>
      <c r="Y12" s="60">
        <v>0</v>
      </c>
      <c r="Z12" s="60">
        <v>494.80513000488304</v>
      </c>
      <c r="AA12" s="60">
        <v>0</v>
      </c>
      <c r="AB12" s="60">
        <v>315.614166259765</v>
      </c>
      <c r="AC12" s="60">
        <v>0</v>
      </c>
      <c r="AD12" s="60">
        <v>145.26357269287101</v>
      </c>
      <c r="AE12" s="60">
        <v>0</v>
      </c>
      <c r="AF12" s="60">
        <v>255.96236419677803</v>
      </c>
      <c r="AG12" s="60">
        <v>0</v>
      </c>
      <c r="AH12" s="60">
        <v>101.30414581298801</v>
      </c>
      <c r="AI12" s="60">
        <v>0</v>
      </c>
      <c r="AJ12" s="60">
        <v>535.47366333007903</v>
      </c>
      <c r="AK12" s="60">
        <v>0</v>
      </c>
      <c r="AL12" s="60">
        <v>623.85671997070301</v>
      </c>
      <c r="AM12" s="60">
        <v>0</v>
      </c>
      <c r="AN12" s="60">
        <v>0</v>
      </c>
      <c r="AO12" s="60">
        <v>0</v>
      </c>
      <c r="AP12" s="60">
        <v>0</v>
      </c>
      <c r="AQ12" s="60">
        <v>0</v>
      </c>
      <c r="AR12" s="60">
        <v>409.31114196777304</v>
      </c>
      <c r="AS12" s="60">
        <v>0</v>
      </c>
      <c r="AT12" s="60">
        <v>709.31607055664108</v>
      </c>
      <c r="AU12" s="60">
        <v>0</v>
      </c>
      <c r="AV12" s="60">
        <v>851.84994506835903</v>
      </c>
      <c r="AW12" s="60">
        <v>0</v>
      </c>
      <c r="AX12" s="60">
        <v>509.65226745605401</v>
      </c>
      <c r="AY12" s="60">
        <v>0</v>
      </c>
      <c r="AZ12" s="60">
        <v>583.63851928711006</v>
      </c>
      <c r="BA12" s="60">
        <v>0</v>
      </c>
      <c r="BB12" s="60">
        <v>413.82139587402304</v>
      </c>
      <c r="BC12" s="61">
        <v>0</v>
      </c>
      <c r="BD12" s="61">
        <v>205.80218505859301</v>
      </c>
      <c r="BE12" s="61">
        <v>0</v>
      </c>
      <c r="BF12" s="61">
        <v>237.45021057128901</v>
      </c>
      <c r="BG12" s="61">
        <v>0</v>
      </c>
      <c r="BH12" s="61">
        <v>1558.9558715820301</v>
      </c>
      <c r="BI12" s="61">
        <v>0</v>
      </c>
      <c r="BJ12" s="61">
        <v>1461.86413574219</v>
      </c>
      <c r="BK12" s="61">
        <v>0</v>
      </c>
      <c r="BL12" s="61">
        <v>1556.57263183594</v>
      </c>
      <c r="BM12" s="61">
        <v>0</v>
      </c>
      <c r="BN12" s="61">
        <v>1461.7047729492201</v>
      </c>
      <c r="BO12" s="62">
        <v>0</v>
      </c>
      <c r="BP12" s="57">
        <f t="shared" si="5"/>
        <v>3.2240795898437526</v>
      </c>
      <c r="BQ12" s="57">
        <f t="shared" si="6"/>
        <v>12.863249778747567</v>
      </c>
      <c r="BR12" s="58">
        <f t="shared" si="7"/>
        <v>16.08732936859132</v>
      </c>
    </row>
    <row r="13">
      <c r="A13" s="59" t="s">
        <v>12</v>
      </c>
      <c r="B13" s="60"/>
      <c r="C13" s="60">
        <v>0.012</v>
      </c>
      <c r="D13" s="60">
        <v>0</v>
      </c>
      <c r="E13" s="60">
        <v>4207.6171875</v>
      </c>
      <c r="F13" s="60">
        <v>0</v>
      </c>
      <c r="G13" s="60">
        <v>6121.4113769531205</v>
      </c>
      <c r="H13" s="60">
        <v>0</v>
      </c>
      <c r="I13" s="60">
        <v>4275.14990234375</v>
      </c>
      <c r="J13" s="60">
        <v>0</v>
      </c>
      <c r="K13" s="60">
        <v>4481.9221191406305</v>
      </c>
      <c r="L13" s="60">
        <v>0</v>
      </c>
      <c r="M13" s="60">
        <v>0</v>
      </c>
      <c r="N13" s="60">
        <v>27.643519401550197</v>
      </c>
      <c r="O13" s="60">
        <v>0</v>
      </c>
      <c r="P13" s="60">
        <v>0</v>
      </c>
      <c r="Q13" s="60">
        <v>0</v>
      </c>
      <c r="R13" s="60">
        <v>303.08103942871099</v>
      </c>
      <c r="S13" s="60">
        <v>0</v>
      </c>
      <c r="T13" s="60">
        <v>1965.1355590820301</v>
      </c>
      <c r="U13" s="60">
        <v>0</v>
      </c>
      <c r="V13" s="60">
        <v>1139.9107055664101</v>
      </c>
      <c r="W13" s="60">
        <v>0</v>
      </c>
      <c r="X13" s="60">
        <v>1945.77111816406</v>
      </c>
      <c r="Y13" s="60">
        <v>0</v>
      </c>
      <c r="Z13" s="60">
        <v>495.05453491211</v>
      </c>
      <c r="AA13" s="60">
        <v>0</v>
      </c>
      <c r="AB13" s="60">
        <v>328.11956787109403</v>
      </c>
      <c r="AC13" s="60">
        <v>0</v>
      </c>
      <c r="AD13" s="60">
        <v>155.46881103515599</v>
      </c>
      <c r="AE13" s="60">
        <v>0</v>
      </c>
      <c r="AF13" s="60">
        <v>271.70321655273403</v>
      </c>
      <c r="AG13" s="60">
        <v>0</v>
      </c>
      <c r="AH13" s="60">
        <v>105.163150787354</v>
      </c>
      <c r="AI13" s="60">
        <v>0</v>
      </c>
      <c r="AJ13" s="60">
        <v>553.78491210937602</v>
      </c>
      <c r="AK13" s="60">
        <v>0</v>
      </c>
      <c r="AL13" s="60">
        <v>675.20855712890602</v>
      </c>
      <c r="AM13" s="60">
        <v>0</v>
      </c>
      <c r="AN13" s="60">
        <v>0</v>
      </c>
      <c r="AO13" s="60">
        <v>0</v>
      </c>
      <c r="AP13" s="60">
        <v>0</v>
      </c>
      <c r="AQ13" s="60">
        <v>0</v>
      </c>
      <c r="AR13" s="60">
        <v>505.47457885742205</v>
      </c>
      <c r="AS13" s="60">
        <v>0</v>
      </c>
      <c r="AT13" s="60">
        <v>880.20703125</v>
      </c>
      <c r="AU13" s="60">
        <v>0</v>
      </c>
      <c r="AV13" s="60">
        <v>1015.0991516113301</v>
      </c>
      <c r="AW13" s="60">
        <v>0</v>
      </c>
      <c r="AX13" s="60">
        <v>624.514892578125</v>
      </c>
      <c r="AY13" s="60">
        <v>0</v>
      </c>
      <c r="AZ13" s="60">
        <v>630.47314453125102</v>
      </c>
      <c r="BA13" s="60">
        <v>0</v>
      </c>
      <c r="BB13" s="60">
        <v>415.30403137207003</v>
      </c>
      <c r="BC13" s="61">
        <v>0</v>
      </c>
      <c r="BD13" s="61">
        <v>266.84655761718801</v>
      </c>
      <c r="BE13" s="61">
        <v>0</v>
      </c>
      <c r="BF13" s="61">
        <v>354.32893371582099</v>
      </c>
      <c r="BG13" s="61">
        <v>0</v>
      </c>
      <c r="BH13" s="61">
        <v>1621.5868530273401</v>
      </c>
      <c r="BI13" s="61">
        <v>0</v>
      </c>
      <c r="BJ13" s="61">
        <v>1428.9690551757801</v>
      </c>
      <c r="BK13" s="61">
        <v>0</v>
      </c>
      <c r="BL13" s="61">
        <v>1619.23828125</v>
      </c>
      <c r="BM13" s="61">
        <v>0</v>
      </c>
      <c r="BN13" s="61">
        <v>1428.88586425781</v>
      </c>
      <c r="BO13" s="62">
        <v>0</v>
      </c>
      <c r="BP13" s="57">
        <f t="shared" si="5"/>
        <v>3.3149707031249975</v>
      </c>
      <c r="BQ13" s="57">
        <f t="shared" si="6"/>
        <v>14.288103702545166</v>
      </c>
      <c r="BR13" s="58">
        <f t="shared" si="7"/>
        <v>17.603074405670164</v>
      </c>
    </row>
    <row r="14">
      <c r="A14" s="59" t="s">
        <v>13</v>
      </c>
      <c r="B14" s="60"/>
      <c r="C14" s="60">
        <v>0.012</v>
      </c>
      <c r="D14" s="60">
        <v>0</v>
      </c>
      <c r="E14" s="60">
        <v>4450.6931152343805</v>
      </c>
      <c r="F14" s="60">
        <v>0</v>
      </c>
      <c r="G14" s="60">
        <v>6725.51562500001</v>
      </c>
      <c r="H14" s="60">
        <v>0</v>
      </c>
      <c r="I14" s="60">
        <v>4963.7438964843805</v>
      </c>
      <c r="J14" s="60">
        <v>0</v>
      </c>
      <c r="K14" s="60">
        <v>5025.97607421875</v>
      </c>
      <c r="L14" s="60">
        <v>0</v>
      </c>
      <c r="M14" s="60">
        <v>0</v>
      </c>
      <c r="N14" s="60">
        <v>25.994606018066399</v>
      </c>
      <c r="O14" s="60">
        <v>0</v>
      </c>
      <c r="P14" s="60">
        <v>0</v>
      </c>
      <c r="Q14" s="60">
        <v>0</v>
      </c>
      <c r="R14" s="60">
        <v>365.725830078125</v>
      </c>
      <c r="S14" s="60">
        <v>0</v>
      </c>
      <c r="T14" s="60">
        <v>2142.248046875</v>
      </c>
      <c r="U14" s="60">
        <v>0</v>
      </c>
      <c r="V14" s="60">
        <v>1235.1110229492201</v>
      </c>
      <c r="W14" s="60">
        <v>0</v>
      </c>
      <c r="X14" s="60">
        <v>2134.27368164063</v>
      </c>
      <c r="Y14" s="60">
        <v>0</v>
      </c>
      <c r="Z14" s="60">
        <v>495.39401245117102</v>
      </c>
      <c r="AA14" s="60">
        <v>0</v>
      </c>
      <c r="AB14" s="60">
        <v>331.71531677246099</v>
      </c>
      <c r="AC14" s="60">
        <v>0</v>
      </c>
      <c r="AD14" s="60">
        <v>272.79095458984301</v>
      </c>
      <c r="AE14" s="60">
        <v>0</v>
      </c>
      <c r="AF14" s="60">
        <v>299.49223327636702</v>
      </c>
      <c r="AG14" s="60">
        <v>0</v>
      </c>
      <c r="AH14" s="60">
        <v>129.89682769775402</v>
      </c>
      <c r="AI14" s="60">
        <v>0</v>
      </c>
      <c r="AJ14" s="60">
        <v>555.35760498046898</v>
      </c>
      <c r="AK14" s="60">
        <v>0</v>
      </c>
      <c r="AL14" s="60">
        <v>668.86923217773506</v>
      </c>
      <c r="AM14" s="60">
        <v>0</v>
      </c>
      <c r="AN14" s="60">
        <v>0</v>
      </c>
      <c r="AO14" s="60">
        <v>0</v>
      </c>
      <c r="AP14" s="60">
        <v>0</v>
      </c>
      <c r="AQ14" s="60">
        <v>0</v>
      </c>
      <c r="AR14" s="60">
        <v>575.54638671875</v>
      </c>
      <c r="AS14" s="60">
        <v>0</v>
      </c>
      <c r="AT14" s="60">
        <v>963.8027038574221</v>
      </c>
      <c r="AU14" s="60">
        <v>0</v>
      </c>
      <c r="AV14" s="60">
        <v>1185.1517944335901</v>
      </c>
      <c r="AW14" s="60">
        <v>0</v>
      </c>
      <c r="AX14" s="60">
        <v>681.81109619140602</v>
      </c>
      <c r="AY14" s="60">
        <v>0</v>
      </c>
      <c r="AZ14" s="60">
        <v>756.78118896484307</v>
      </c>
      <c r="BA14" s="60">
        <v>0</v>
      </c>
      <c r="BB14" s="60">
        <v>445.91282653808599</v>
      </c>
      <c r="BC14" s="61">
        <v>0</v>
      </c>
      <c r="BD14" s="61">
        <v>388.42955017089804</v>
      </c>
      <c r="BE14" s="61">
        <v>0</v>
      </c>
      <c r="BF14" s="61">
        <v>564.91162109375</v>
      </c>
      <c r="BG14" s="61">
        <v>0</v>
      </c>
      <c r="BH14" s="61">
        <v>1638.72717285156</v>
      </c>
      <c r="BI14" s="61">
        <v>0</v>
      </c>
      <c r="BJ14" s="61">
        <v>1631.90991210938</v>
      </c>
      <c r="BK14" s="61">
        <v>0</v>
      </c>
      <c r="BL14" s="61">
        <v>1636.4270629882801</v>
      </c>
      <c r="BM14" s="61">
        <v>0</v>
      </c>
      <c r="BN14" s="61">
        <v>1631.5634155273401</v>
      </c>
      <c r="BO14" s="62">
        <v>0</v>
      </c>
      <c r="BP14" s="57">
        <f t="shared" si="5"/>
        <v>3.6564200286865183</v>
      </c>
      <c r="BQ14" s="57">
        <f t="shared" si="6"/>
        <v>15.882594306945807</v>
      </c>
      <c r="BR14" s="58">
        <f t="shared" si="7"/>
        <v>19.539014335632324</v>
      </c>
    </row>
    <row r="15">
      <c r="A15" s="59" t="s">
        <v>14</v>
      </c>
      <c r="B15" s="60"/>
      <c r="C15" s="60">
        <v>0.012</v>
      </c>
      <c r="D15" s="60">
        <v>0</v>
      </c>
      <c r="E15" s="60">
        <v>3649.4295654296802</v>
      </c>
      <c r="F15" s="60">
        <v>0</v>
      </c>
      <c r="G15" s="60">
        <v>5679.5480957031205</v>
      </c>
      <c r="H15" s="60">
        <v>0</v>
      </c>
      <c r="I15" s="60">
        <v>7018.6306152343805</v>
      </c>
      <c r="J15" s="60">
        <v>0</v>
      </c>
      <c r="K15" s="60">
        <v>6773.04345703125</v>
      </c>
      <c r="L15" s="60">
        <v>0</v>
      </c>
      <c r="M15" s="60">
        <v>0</v>
      </c>
      <c r="N15" s="60">
        <v>26.5072937011718</v>
      </c>
      <c r="O15" s="60">
        <v>0</v>
      </c>
      <c r="P15" s="60">
        <v>0</v>
      </c>
      <c r="Q15" s="60">
        <v>0</v>
      </c>
      <c r="R15" s="60">
        <v>634.96954345703102</v>
      </c>
      <c r="S15" s="60">
        <v>0</v>
      </c>
      <c r="T15" s="60">
        <v>2320.8154296875</v>
      </c>
      <c r="U15" s="60">
        <v>0</v>
      </c>
      <c r="V15" s="60">
        <v>1391.037109375</v>
      </c>
      <c r="W15" s="60">
        <v>0</v>
      </c>
      <c r="X15" s="60">
        <v>2489.6141357421902</v>
      </c>
      <c r="Y15" s="60">
        <v>0</v>
      </c>
      <c r="Z15" s="60">
        <v>495.14460754394503</v>
      </c>
      <c r="AA15" s="60">
        <v>0</v>
      </c>
      <c r="AB15" s="60">
        <v>330.77307128906301</v>
      </c>
      <c r="AC15" s="60">
        <v>0</v>
      </c>
      <c r="AD15" s="60">
        <v>351.02418518066401</v>
      </c>
      <c r="AE15" s="60">
        <v>0</v>
      </c>
      <c r="AF15" s="60">
        <v>380.96095275878901</v>
      </c>
      <c r="AG15" s="60">
        <v>0</v>
      </c>
      <c r="AH15" s="60">
        <v>156.04385375976599</v>
      </c>
      <c r="AI15" s="60">
        <v>0</v>
      </c>
      <c r="AJ15" s="60">
        <v>553.85418701171898</v>
      </c>
      <c r="AK15" s="60">
        <v>0</v>
      </c>
      <c r="AL15" s="60">
        <v>650.39865112304699</v>
      </c>
      <c r="AM15" s="60">
        <v>0</v>
      </c>
      <c r="AN15" s="60">
        <v>0</v>
      </c>
      <c r="AO15" s="60">
        <v>0</v>
      </c>
      <c r="AP15" s="60">
        <v>0</v>
      </c>
      <c r="AQ15" s="60">
        <v>0</v>
      </c>
      <c r="AR15" s="60">
        <v>602.84347534179699</v>
      </c>
      <c r="AS15" s="60">
        <v>0</v>
      </c>
      <c r="AT15" s="60">
        <v>1042.5416870117201</v>
      </c>
      <c r="AU15" s="60">
        <v>0</v>
      </c>
      <c r="AV15" s="60">
        <v>1241.8452758789101</v>
      </c>
      <c r="AW15" s="60">
        <v>0</v>
      </c>
      <c r="AX15" s="60">
        <v>713.36215209961006</v>
      </c>
      <c r="AY15" s="60">
        <v>0</v>
      </c>
      <c r="AZ15" s="60">
        <v>998.64465332031205</v>
      </c>
      <c r="BA15" s="60">
        <v>0</v>
      </c>
      <c r="BB15" s="60">
        <v>621.26556396484398</v>
      </c>
      <c r="BC15" s="61">
        <v>0</v>
      </c>
      <c r="BD15" s="61">
        <v>395.69721984863202</v>
      </c>
      <c r="BE15" s="61">
        <v>0</v>
      </c>
      <c r="BF15" s="61">
        <v>554.58859252929699</v>
      </c>
      <c r="BG15" s="61">
        <v>0</v>
      </c>
      <c r="BH15" s="61">
        <v>1628.6466674804701</v>
      </c>
      <c r="BI15" s="61">
        <v>0</v>
      </c>
      <c r="BJ15" s="61">
        <v>1649.0502319335901</v>
      </c>
      <c r="BK15" s="61">
        <v>0</v>
      </c>
      <c r="BL15" s="61">
        <v>1625.2379760742201</v>
      </c>
      <c r="BM15" s="61">
        <v>0</v>
      </c>
      <c r="BN15" s="61">
        <v>1650.11022949219</v>
      </c>
      <c r="BO15" s="62">
        <v>0</v>
      </c>
      <c r="BP15" s="57">
        <f t="shared" si="5"/>
        <v>3.6710454254150418</v>
      </c>
      <c r="BQ15" s="57">
        <f t="shared" si="6"/>
        <v>17.346536804199225</v>
      </c>
      <c r="BR15" s="58">
        <f t="shared" si="7"/>
        <v>21.017582229614266</v>
      </c>
    </row>
    <row r="16">
      <c r="A16" s="59" t="s">
        <v>15</v>
      </c>
      <c r="B16" s="60"/>
      <c r="C16" s="60">
        <v>0.012</v>
      </c>
      <c r="D16" s="60">
        <v>0</v>
      </c>
      <c r="E16" s="60">
        <v>0</v>
      </c>
      <c r="F16" s="60">
        <v>0</v>
      </c>
      <c r="G16" s="60">
        <v>0</v>
      </c>
      <c r="H16" s="60">
        <v>0</v>
      </c>
      <c r="I16" s="60">
        <v>11386.029296875</v>
      </c>
      <c r="J16" s="60">
        <v>0</v>
      </c>
      <c r="K16" s="60">
        <v>12600.179199218801</v>
      </c>
      <c r="L16" s="60">
        <v>0</v>
      </c>
      <c r="M16" s="60">
        <v>0</v>
      </c>
      <c r="N16" s="60">
        <v>28.398692131042498</v>
      </c>
      <c r="O16" s="60">
        <v>0</v>
      </c>
      <c r="P16" s="60">
        <v>0</v>
      </c>
      <c r="Q16" s="60">
        <v>0</v>
      </c>
      <c r="R16" s="60">
        <v>707.70178222656205</v>
      </c>
      <c r="S16" s="60">
        <v>0</v>
      </c>
      <c r="T16" s="60">
        <v>2434.4310302734302</v>
      </c>
      <c r="U16" s="60">
        <v>0</v>
      </c>
      <c r="V16" s="60">
        <v>1403.5771484375</v>
      </c>
      <c r="W16" s="60">
        <v>0</v>
      </c>
      <c r="X16" s="60">
        <v>2705.6976318359402</v>
      </c>
      <c r="Y16" s="60">
        <v>0</v>
      </c>
      <c r="Z16" s="60">
        <v>499.87658691406301</v>
      </c>
      <c r="AA16" s="60">
        <v>0</v>
      </c>
      <c r="AB16" s="60">
        <v>332.23490905761702</v>
      </c>
      <c r="AC16" s="60">
        <v>0</v>
      </c>
      <c r="AD16" s="60">
        <v>381.43205261230503</v>
      </c>
      <c r="AE16" s="60">
        <v>0</v>
      </c>
      <c r="AF16" s="60">
        <v>400.65089416503901</v>
      </c>
      <c r="AG16" s="60">
        <v>0</v>
      </c>
      <c r="AH16" s="60">
        <v>181.18629455566401</v>
      </c>
      <c r="AI16" s="60">
        <v>0</v>
      </c>
      <c r="AJ16" s="60">
        <v>578.56707763671898</v>
      </c>
      <c r="AK16" s="60">
        <v>0</v>
      </c>
      <c r="AL16" s="60">
        <v>667.46279907226506</v>
      </c>
      <c r="AM16" s="60">
        <v>0</v>
      </c>
      <c r="AN16" s="60">
        <v>0</v>
      </c>
      <c r="AO16" s="60">
        <v>0</v>
      </c>
      <c r="AP16" s="60">
        <v>0</v>
      </c>
      <c r="AQ16" s="60">
        <v>0</v>
      </c>
      <c r="AR16" s="60">
        <v>601.65875244140705</v>
      </c>
      <c r="AS16" s="60">
        <v>0</v>
      </c>
      <c r="AT16" s="60">
        <v>1070.95434570313</v>
      </c>
      <c r="AU16" s="60">
        <v>0</v>
      </c>
      <c r="AV16" s="60">
        <v>1265.3872680664101</v>
      </c>
      <c r="AW16" s="60">
        <v>0</v>
      </c>
      <c r="AX16" s="60">
        <v>755.86666870117199</v>
      </c>
      <c r="AY16" s="60">
        <v>0</v>
      </c>
      <c r="AZ16" s="60">
        <v>1111.2348022460901</v>
      </c>
      <c r="BA16" s="60">
        <v>0</v>
      </c>
      <c r="BB16" s="60">
        <v>706.55169677734398</v>
      </c>
      <c r="BC16" s="61">
        <v>0</v>
      </c>
      <c r="BD16" s="61">
        <v>452.22441101074202</v>
      </c>
      <c r="BE16" s="61">
        <v>0</v>
      </c>
      <c r="BF16" s="61">
        <v>601.98440551757801</v>
      </c>
      <c r="BG16" s="61">
        <v>0</v>
      </c>
      <c r="BH16" s="61">
        <v>1620.09033203125</v>
      </c>
      <c r="BI16" s="61">
        <v>0</v>
      </c>
      <c r="BJ16" s="61">
        <v>1613.0859375</v>
      </c>
      <c r="BK16" s="61">
        <v>0</v>
      </c>
      <c r="BL16" s="61">
        <v>1612.1921997070301</v>
      </c>
      <c r="BM16" s="61">
        <v>0</v>
      </c>
      <c r="BN16" s="61">
        <v>1619.6261596679701</v>
      </c>
      <c r="BO16" s="62">
        <v>0</v>
      </c>
      <c r="BP16" s="57">
        <f t="shared" si="5"/>
        <v>3.6840427703857421</v>
      </c>
      <c r="BQ16" s="57">
        <f t="shared" si="6"/>
        <v>18.099819137573242</v>
      </c>
      <c r="BR16" s="58">
        <f t="shared" si="7"/>
        <v>21.783861907958983</v>
      </c>
    </row>
    <row r="17">
      <c r="A17" s="59" t="s">
        <v>16</v>
      </c>
      <c r="B17" s="60"/>
      <c r="C17" s="60">
        <v>0.01</v>
      </c>
      <c r="D17" s="60">
        <v>0</v>
      </c>
      <c r="E17" s="60">
        <v>0</v>
      </c>
      <c r="F17" s="60">
        <v>0</v>
      </c>
      <c r="G17" s="60">
        <v>0</v>
      </c>
      <c r="H17" s="60">
        <v>0</v>
      </c>
      <c r="I17" s="60">
        <v>11718.669921875</v>
      </c>
      <c r="J17" s="60">
        <v>0</v>
      </c>
      <c r="K17" s="60">
        <v>13124.661621093801</v>
      </c>
      <c r="L17" s="60">
        <v>0</v>
      </c>
      <c r="M17" s="60">
        <v>0</v>
      </c>
      <c r="N17" s="60">
        <v>26.9437704086304</v>
      </c>
      <c r="O17" s="60">
        <v>0</v>
      </c>
      <c r="P17" s="60">
        <v>0</v>
      </c>
      <c r="Q17" s="60">
        <v>0</v>
      </c>
      <c r="R17" s="60">
        <v>754.54336547851608</v>
      </c>
      <c r="S17" s="60">
        <v>0</v>
      </c>
      <c r="T17" s="60">
        <v>2465.5526123046902</v>
      </c>
      <c r="U17" s="60">
        <v>0</v>
      </c>
      <c r="V17" s="60">
        <v>1388.6399536132801</v>
      </c>
      <c r="W17" s="60">
        <v>0</v>
      </c>
      <c r="X17" s="60">
        <v>2833.98022460938</v>
      </c>
      <c r="Y17" s="60">
        <v>0</v>
      </c>
      <c r="Z17" s="60">
        <v>501.62940979003901</v>
      </c>
      <c r="AA17" s="60">
        <v>0</v>
      </c>
      <c r="AB17" s="60">
        <v>328.32048034668003</v>
      </c>
      <c r="AC17" s="60">
        <v>0</v>
      </c>
      <c r="AD17" s="60">
        <v>566.837646484375</v>
      </c>
      <c r="AE17" s="60">
        <v>0</v>
      </c>
      <c r="AF17" s="60">
        <v>444.17385864257801</v>
      </c>
      <c r="AG17" s="60">
        <v>0</v>
      </c>
      <c r="AH17" s="60">
        <v>210.423301696778</v>
      </c>
      <c r="AI17" s="60">
        <v>0</v>
      </c>
      <c r="AJ17" s="60">
        <v>606.77178955078102</v>
      </c>
      <c r="AK17" s="60">
        <v>0</v>
      </c>
      <c r="AL17" s="60">
        <v>680.89660644531205</v>
      </c>
      <c r="AM17" s="60">
        <v>0</v>
      </c>
      <c r="AN17" s="60">
        <v>0</v>
      </c>
      <c r="AO17" s="60">
        <v>0</v>
      </c>
      <c r="AP17" s="60">
        <v>0</v>
      </c>
      <c r="AQ17" s="60">
        <v>0</v>
      </c>
      <c r="AR17" s="60">
        <v>598.16000366211006</v>
      </c>
      <c r="AS17" s="60">
        <v>0</v>
      </c>
      <c r="AT17" s="60">
        <v>1063.44409179688</v>
      </c>
      <c r="AU17" s="60">
        <v>0</v>
      </c>
      <c r="AV17" s="60">
        <v>1288.4235229492201</v>
      </c>
      <c r="AW17" s="60">
        <v>0</v>
      </c>
      <c r="AX17" s="60">
        <v>764.4853515625</v>
      </c>
      <c r="AY17" s="60">
        <v>0</v>
      </c>
      <c r="AZ17" s="60">
        <v>1162.33715820313</v>
      </c>
      <c r="BA17" s="60">
        <v>0</v>
      </c>
      <c r="BB17" s="60">
        <v>716.29275512695301</v>
      </c>
      <c r="BC17" s="61">
        <v>0</v>
      </c>
      <c r="BD17" s="61">
        <v>555.19827270507903</v>
      </c>
      <c r="BE17" s="61">
        <v>0</v>
      </c>
      <c r="BF17" s="61">
        <v>607.96343994140705</v>
      </c>
      <c r="BG17" s="61">
        <v>0</v>
      </c>
      <c r="BH17" s="61">
        <v>1608.2153930664101</v>
      </c>
      <c r="BI17" s="61">
        <v>0</v>
      </c>
      <c r="BJ17" s="61">
        <v>1653.2001953125</v>
      </c>
      <c r="BK17" s="61">
        <v>0</v>
      </c>
      <c r="BL17" s="61">
        <v>1600.06787109375</v>
      </c>
      <c r="BM17" s="61">
        <v>0</v>
      </c>
      <c r="BN17" s="61">
        <v>1659.95520019531</v>
      </c>
      <c r="BO17" s="62">
        <v>0</v>
      </c>
      <c r="BP17" s="57">
        <f t="shared" si="5"/>
        <v>3.8152213439941387</v>
      </c>
      <c r="BQ17" s="57">
        <f t="shared" si="6"/>
        <v>18.659797904968286</v>
      </c>
      <c r="BR17" s="58">
        <f t="shared" si="7"/>
        <v>22.475019248962425</v>
      </c>
    </row>
    <row r="18">
      <c r="A18" s="59" t="s">
        <v>17</v>
      </c>
      <c r="B18" s="60"/>
      <c r="C18" s="60">
        <v>0.012</v>
      </c>
      <c r="D18" s="60">
        <v>0</v>
      </c>
      <c r="E18" s="60">
        <v>0</v>
      </c>
      <c r="F18" s="60">
        <v>0</v>
      </c>
      <c r="G18" s="60">
        <v>0</v>
      </c>
      <c r="H18" s="60">
        <v>0</v>
      </c>
      <c r="I18" s="60">
        <v>11919.812988281301</v>
      </c>
      <c r="J18" s="60">
        <v>0</v>
      </c>
      <c r="K18" s="60">
        <v>12598.533691406301</v>
      </c>
      <c r="L18" s="60">
        <v>0</v>
      </c>
      <c r="M18" s="60">
        <v>0</v>
      </c>
      <c r="N18" s="60">
        <v>28.350194931030298</v>
      </c>
      <c r="O18" s="60">
        <v>0</v>
      </c>
      <c r="P18" s="60">
        <v>0</v>
      </c>
      <c r="Q18" s="60">
        <v>0</v>
      </c>
      <c r="R18" s="60">
        <v>812.61553955078102</v>
      </c>
      <c r="S18" s="60">
        <v>0</v>
      </c>
      <c r="T18" s="60">
        <v>2437.82568359375</v>
      </c>
      <c r="U18" s="60">
        <v>0</v>
      </c>
      <c r="V18" s="60">
        <v>1391.2241821289101</v>
      </c>
      <c r="W18" s="60">
        <v>0</v>
      </c>
      <c r="X18" s="60">
        <v>2883.49609375</v>
      </c>
      <c r="Y18" s="60">
        <v>0</v>
      </c>
      <c r="Z18" s="60">
        <v>498.74035644531301</v>
      </c>
      <c r="AA18" s="60">
        <v>0</v>
      </c>
      <c r="AB18" s="60">
        <v>336.35720825195301</v>
      </c>
      <c r="AC18" s="60">
        <v>0</v>
      </c>
      <c r="AD18" s="60">
        <v>617.79452514648506</v>
      </c>
      <c r="AE18" s="60">
        <v>0</v>
      </c>
      <c r="AF18" s="60">
        <v>458.65377807617205</v>
      </c>
      <c r="AG18" s="60">
        <v>0</v>
      </c>
      <c r="AH18" s="60">
        <v>226.48286437988301</v>
      </c>
      <c r="AI18" s="60">
        <v>0</v>
      </c>
      <c r="AJ18" s="60">
        <v>597.23165893554699</v>
      </c>
      <c r="AK18" s="60">
        <v>0</v>
      </c>
      <c r="AL18" s="60">
        <v>668.952392578125</v>
      </c>
      <c r="AM18" s="60">
        <v>0</v>
      </c>
      <c r="AN18" s="60">
        <v>0</v>
      </c>
      <c r="AO18" s="60">
        <v>0</v>
      </c>
      <c r="AP18" s="60">
        <v>0</v>
      </c>
      <c r="AQ18" s="60">
        <v>0</v>
      </c>
      <c r="AR18" s="60">
        <v>607.23596191406307</v>
      </c>
      <c r="AS18" s="60">
        <v>0</v>
      </c>
      <c r="AT18" s="60">
        <v>1080.8616333007801</v>
      </c>
      <c r="AU18" s="60">
        <v>0</v>
      </c>
      <c r="AV18" s="60">
        <v>1308.10656738281</v>
      </c>
      <c r="AW18" s="60">
        <v>0</v>
      </c>
      <c r="AX18" s="60">
        <v>781.39016723632801</v>
      </c>
      <c r="AY18" s="60">
        <v>0</v>
      </c>
      <c r="AZ18" s="60">
        <v>1174.2052612304701</v>
      </c>
      <c r="BA18" s="60">
        <v>0</v>
      </c>
      <c r="BB18" s="60">
        <v>833.17150878906307</v>
      </c>
      <c r="BC18" s="61">
        <v>0</v>
      </c>
      <c r="BD18" s="61">
        <v>489.2001953125</v>
      </c>
      <c r="BE18" s="61">
        <v>0</v>
      </c>
      <c r="BF18" s="61">
        <v>605.89883422851506</v>
      </c>
      <c r="BG18" s="61">
        <v>0</v>
      </c>
      <c r="BH18" s="61">
        <v>1582.7334594726601</v>
      </c>
      <c r="BI18" s="61">
        <v>0</v>
      </c>
      <c r="BJ18" s="61">
        <v>1378.1714477539101</v>
      </c>
      <c r="BK18" s="61">
        <v>0</v>
      </c>
      <c r="BL18" s="61">
        <v>1574.7175903320301</v>
      </c>
      <c r="BM18" s="61">
        <v>0</v>
      </c>
      <c r="BN18" s="61">
        <v>1385.34216308594</v>
      </c>
      <c r="BO18" s="62">
        <v>0</v>
      </c>
      <c r="BP18" s="57">
        <f t="shared" si="5"/>
        <v>3.4492599487304703</v>
      </c>
      <c r="BQ18" s="57">
        <f t="shared" si="6"/>
        <v>18.633436019897466</v>
      </c>
      <c r="BR18" s="58">
        <f t="shared" si="7"/>
        <v>22.082695968627938</v>
      </c>
    </row>
    <row r="19">
      <c r="A19" s="59" t="s">
        <v>18</v>
      </c>
      <c r="B19" s="60"/>
      <c r="C19" s="60">
        <v>0.012</v>
      </c>
      <c r="D19" s="60">
        <v>0</v>
      </c>
      <c r="E19" s="60">
        <v>0</v>
      </c>
      <c r="F19" s="60">
        <v>0</v>
      </c>
      <c r="G19" s="60">
        <v>0</v>
      </c>
      <c r="H19" s="60">
        <v>0</v>
      </c>
      <c r="I19" s="60">
        <v>11587.501464843801</v>
      </c>
      <c r="J19" s="60">
        <v>0</v>
      </c>
      <c r="K19" s="60">
        <v>13084.442871093801</v>
      </c>
      <c r="L19" s="60">
        <v>0</v>
      </c>
      <c r="M19" s="60">
        <v>0</v>
      </c>
      <c r="N19" s="60">
        <v>26.403370857238798</v>
      </c>
      <c r="O19" s="60">
        <v>0</v>
      </c>
      <c r="P19" s="60">
        <v>0</v>
      </c>
      <c r="Q19" s="60">
        <v>0</v>
      </c>
      <c r="R19" s="60">
        <v>516.49736022949207</v>
      </c>
      <c r="S19" s="60">
        <v>0</v>
      </c>
      <c r="T19" s="60">
        <v>2452.39575195313</v>
      </c>
      <c r="U19" s="60">
        <v>0</v>
      </c>
      <c r="V19" s="60">
        <v>1300.8388671875</v>
      </c>
      <c r="W19" s="60">
        <v>0</v>
      </c>
      <c r="X19" s="60">
        <v>2899.38256835938</v>
      </c>
      <c r="Y19" s="60">
        <v>0</v>
      </c>
      <c r="Z19" s="60">
        <v>500.61097717285105</v>
      </c>
      <c r="AA19" s="60">
        <v>0</v>
      </c>
      <c r="AB19" s="60">
        <v>334.28565979003901</v>
      </c>
      <c r="AC19" s="60">
        <v>0</v>
      </c>
      <c r="AD19" s="60">
        <v>626.30236816406307</v>
      </c>
      <c r="AE19" s="60">
        <v>0</v>
      </c>
      <c r="AF19" s="60">
        <v>437.81376647949202</v>
      </c>
      <c r="AG19" s="60">
        <v>0</v>
      </c>
      <c r="AH19" s="60">
        <v>248.88866424560601</v>
      </c>
      <c r="AI19" s="60">
        <v>0</v>
      </c>
      <c r="AJ19" s="60">
        <v>590.84384155273403</v>
      </c>
      <c r="AK19" s="60">
        <v>0</v>
      </c>
      <c r="AL19" s="60">
        <v>661.144287109375</v>
      </c>
      <c r="AM19" s="60">
        <v>0</v>
      </c>
      <c r="AN19" s="60">
        <v>0</v>
      </c>
      <c r="AO19" s="60">
        <v>0</v>
      </c>
      <c r="AP19" s="60">
        <v>0</v>
      </c>
      <c r="AQ19" s="60">
        <v>0</v>
      </c>
      <c r="AR19" s="60">
        <v>612.05801391601608</v>
      </c>
      <c r="AS19" s="60">
        <v>0</v>
      </c>
      <c r="AT19" s="60">
        <v>1106.88391113281</v>
      </c>
      <c r="AU19" s="60">
        <v>0</v>
      </c>
      <c r="AV19" s="60">
        <v>1367.2733764648401</v>
      </c>
      <c r="AW19" s="60">
        <v>0</v>
      </c>
      <c r="AX19" s="60">
        <v>797.85848999023506</v>
      </c>
      <c r="AY19" s="60">
        <v>0</v>
      </c>
      <c r="AZ19" s="60">
        <v>1174.65551757813</v>
      </c>
      <c r="BA19" s="60">
        <v>0</v>
      </c>
      <c r="BB19" s="60">
        <v>775.43191528320301</v>
      </c>
      <c r="BC19" s="61">
        <v>0</v>
      </c>
      <c r="BD19" s="61">
        <v>533.64465332031307</v>
      </c>
      <c r="BE19" s="61">
        <v>0</v>
      </c>
      <c r="BF19" s="61">
        <v>597.63348388671898</v>
      </c>
      <c r="BG19" s="61">
        <v>0</v>
      </c>
      <c r="BH19" s="61">
        <v>1638.65100097656</v>
      </c>
      <c r="BI19" s="61">
        <v>0</v>
      </c>
      <c r="BJ19" s="61">
        <v>1591.58081054688</v>
      </c>
      <c r="BK19" s="61">
        <v>0</v>
      </c>
      <c r="BL19" s="61">
        <v>1630.6143188476601</v>
      </c>
      <c r="BM19" s="61">
        <v>0</v>
      </c>
      <c r="BN19" s="61">
        <v>1598.24572753906</v>
      </c>
      <c r="BO19" s="62">
        <v>0</v>
      </c>
      <c r="BP19" s="57">
        <f t="shared" si="5"/>
        <v>3.7625046997070331</v>
      </c>
      <c r="BQ19" s="57">
        <f t="shared" si="6"/>
        <v>18.879636634826674</v>
      </c>
      <c r="BR19" s="58">
        <f t="shared" si="7"/>
        <v>22.642141334533708</v>
      </c>
    </row>
    <row r="20">
      <c r="A20" s="59" t="s">
        <v>19</v>
      </c>
      <c r="B20" s="60"/>
      <c r="C20" s="60">
        <v>0.012</v>
      </c>
      <c r="D20" s="60">
        <v>0</v>
      </c>
      <c r="E20" s="60">
        <v>0</v>
      </c>
      <c r="F20" s="60">
        <v>0</v>
      </c>
      <c r="G20" s="60">
        <v>0</v>
      </c>
      <c r="H20" s="60">
        <v>0</v>
      </c>
      <c r="I20" s="60">
        <v>11419.440917968801</v>
      </c>
      <c r="J20" s="60">
        <v>0</v>
      </c>
      <c r="K20" s="60">
        <v>13165.381347656301</v>
      </c>
      <c r="L20" s="60">
        <v>0</v>
      </c>
      <c r="M20" s="60">
        <v>0</v>
      </c>
      <c r="N20" s="60">
        <v>27.470314025879002</v>
      </c>
      <c r="O20" s="60">
        <v>0</v>
      </c>
      <c r="P20" s="60">
        <v>0</v>
      </c>
      <c r="Q20" s="60">
        <v>0</v>
      </c>
      <c r="R20" s="60">
        <v>490.26022338867205</v>
      </c>
      <c r="S20" s="60">
        <v>0</v>
      </c>
      <c r="T20" s="60">
        <v>2388.8780517578102</v>
      </c>
      <c r="U20" s="60">
        <v>0</v>
      </c>
      <c r="V20" s="60">
        <v>1330.81726074219</v>
      </c>
      <c r="W20" s="60">
        <v>0</v>
      </c>
      <c r="X20" s="60">
        <v>2867.076171875</v>
      </c>
      <c r="Y20" s="60">
        <v>0</v>
      </c>
      <c r="Z20" s="60">
        <v>503.09819030761804</v>
      </c>
      <c r="AA20" s="60">
        <v>0</v>
      </c>
      <c r="AB20" s="60">
        <v>334.13323974609301</v>
      </c>
      <c r="AC20" s="60">
        <v>0</v>
      </c>
      <c r="AD20" s="60">
        <v>662.571533203125</v>
      </c>
      <c r="AE20" s="60">
        <v>0</v>
      </c>
      <c r="AF20" s="60">
        <v>409.05480957031301</v>
      </c>
      <c r="AG20" s="60">
        <v>0</v>
      </c>
      <c r="AH20" s="60">
        <v>253.53749084472602</v>
      </c>
      <c r="AI20" s="60">
        <v>0</v>
      </c>
      <c r="AJ20" s="60">
        <v>598.6103515625</v>
      </c>
      <c r="AK20" s="60">
        <v>0</v>
      </c>
      <c r="AL20" s="60">
        <v>664.86474609375</v>
      </c>
      <c r="AM20" s="60">
        <v>0</v>
      </c>
      <c r="AN20" s="60">
        <v>0</v>
      </c>
      <c r="AO20" s="60">
        <v>0</v>
      </c>
      <c r="AP20" s="60">
        <v>0</v>
      </c>
      <c r="AQ20" s="60">
        <v>0</v>
      </c>
      <c r="AR20" s="60">
        <v>580.19522094726608</v>
      </c>
      <c r="AS20" s="60">
        <v>0</v>
      </c>
      <c r="AT20" s="60">
        <v>1086.5842895507801</v>
      </c>
      <c r="AU20" s="60">
        <v>0</v>
      </c>
      <c r="AV20" s="60">
        <v>1346.5165405273401</v>
      </c>
      <c r="AW20" s="60">
        <v>0</v>
      </c>
      <c r="AX20" s="60">
        <v>818.68469238281307</v>
      </c>
      <c r="AY20" s="60">
        <v>0</v>
      </c>
      <c r="AZ20" s="60">
        <v>1123.96887207031</v>
      </c>
      <c r="BA20" s="60">
        <v>0</v>
      </c>
      <c r="BB20" s="60">
        <v>776.40185546875</v>
      </c>
      <c r="BC20" s="61">
        <v>0</v>
      </c>
      <c r="BD20" s="61">
        <v>505.862548828125</v>
      </c>
      <c r="BE20" s="61">
        <v>0</v>
      </c>
      <c r="BF20" s="61">
        <v>585.5576171875</v>
      </c>
      <c r="BG20" s="61">
        <v>0</v>
      </c>
      <c r="BH20" s="61">
        <v>1634.66040039063</v>
      </c>
      <c r="BI20" s="61">
        <v>0</v>
      </c>
      <c r="BJ20" s="61">
        <v>1601.64050292969</v>
      </c>
      <c r="BK20" s="61">
        <v>0</v>
      </c>
      <c r="BL20" s="61">
        <v>1626.4088745117201</v>
      </c>
      <c r="BM20" s="61">
        <v>0</v>
      </c>
      <c r="BN20" s="61">
        <v>1608.6242065429701</v>
      </c>
      <c r="BO20" s="62">
        <v>0</v>
      </c>
      <c r="BP20" s="57">
        <f t="shared" si="5"/>
        <v>3.7408956298828153</v>
      </c>
      <c r="BQ20" s="57">
        <f t="shared" si="6"/>
        <v>18.729620407104491</v>
      </c>
      <c r="BR20" s="58">
        <f t="shared" si="7"/>
        <v>22.470516036987306</v>
      </c>
    </row>
    <row r="21">
      <c r="A21" s="59" t="s">
        <v>20</v>
      </c>
      <c r="B21" s="60"/>
      <c r="C21" s="60">
        <v>0.012</v>
      </c>
      <c r="D21" s="60">
        <v>0</v>
      </c>
      <c r="E21" s="60">
        <v>3910.8133544921902</v>
      </c>
      <c r="F21" s="60">
        <v>0</v>
      </c>
      <c r="G21" s="60">
        <v>6344.7590332031305</v>
      </c>
      <c r="H21" s="60">
        <v>0</v>
      </c>
      <c r="I21" s="60">
        <v>7179.31298828125</v>
      </c>
      <c r="J21" s="60">
        <v>0</v>
      </c>
      <c r="K21" s="60">
        <v>6642.7238769531305</v>
      </c>
      <c r="L21" s="60">
        <v>0</v>
      </c>
      <c r="M21" s="60">
        <v>0</v>
      </c>
      <c r="N21" s="60">
        <v>26.576577186584498</v>
      </c>
      <c r="O21" s="60">
        <v>0</v>
      </c>
      <c r="P21" s="60">
        <v>0</v>
      </c>
      <c r="Q21" s="60">
        <v>0</v>
      </c>
      <c r="R21" s="60">
        <v>440.00306701660202</v>
      </c>
      <c r="S21" s="60">
        <v>0</v>
      </c>
      <c r="T21" s="60">
        <v>2331.4918212890602</v>
      </c>
      <c r="U21" s="60">
        <v>0</v>
      </c>
      <c r="V21" s="60">
        <v>1287.62683105469</v>
      </c>
      <c r="W21" s="60">
        <v>0</v>
      </c>
      <c r="X21" s="60">
        <v>2816.53515625</v>
      </c>
      <c r="Y21" s="60">
        <v>0</v>
      </c>
      <c r="Z21" s="60">
        <v>505.39836120605503</v>
      </c>
      <c r="AA21" s="60">
        <v>0</v>
      </c>
      <c r="AB21" s="60">
        <v>334.99234008789102</v>
      </c>
      <c r="AC21" s="60">
        <v>0</v>
      </c>
      <c r="AD21" s="60">
        <v>664.76083374023506</v>
      </c>
      <c r="AE21" s="60">
        <v>0</v>
      </c>
      <c r="AF21" s="60">
        <v>411.66671752929705</v>
      </c>
      <c r="AG21" s="60">
        <v>0</v>
      </c>
      <c r="AH21" s="60">
        <v>233.67433929443303</v>
      </c>
      <c r="AI21" s="60">
        <v>0</v>
      </c>
      <c r="AJ21" s="60">
        <v>596.62197875976608</v>
      </c>
      <c r="AK21" s="60">
        <v>0</v>
      </c>
      <c r="AL21" s="60">
        <v>700.14312744140602</v>
      </c>
      <c r="AM21" s="60">
        <v>0</v>
      </c>
      <c r="AN21" s="60">
        <v>0</v>
      </c>
      <c r="AO21" s="60">
        <v>0</v>
      </c>
      <c r="AP21" s="60">
        <v>0</v>
      </c>
      <c r="AQ21" s="60">
        <v>0</v>
      </c>
      <c r="AR21" s="60">
        <v>585.34979248046898</v>
      </c>
      <c r="AS21" s="60">
        <v>0</v>
      </c>
      <c r="AT21" s="60">
        <v>1063.388671875</v>
      </c>
      <c r="AU21" s="60">
        <v>0</v>
      </c>
      <c r="AV21" s="60">
        <v>1344.11242675781</v>
      </c>
      <c r="AW21" s="60">
        <v>0</v>
      </c>
      <c r="AX21" s="60">
        <v>813.79333496093807</v>
      </c>
      <c r="AY21" s="60">
        <v>0</v>
      </c>
      <c r="AZ21" s="60">
        <v>1072.3052368164101</v>
      </c>
      <c r="BA21" s="60">
        <v>0</v>
      </c>
      <c r="BB21" s="60">
        <v>710.88876342773506</v>
      </c>
      <c r="BC21" s="61">
        <v>0</v>
      </c>
      <c r="BD21" s="61">
        <v>377.88482666015602</v>
      </c>
      <c r="BE21" s="61">
        <v>0</v>
      </c>
      <c r="BF21" s="61">
        <v>503.21598815917901</v>
      </c>
      <c r="BG21" s="61">
        <v>0</v>
      </c>
      <c r="BH21" s="61">
        <v>1670.6801147460901</v>
      </c>
      <c r="BI21" s="61">
        <v>0</v>
      </c>
      <c r="BJ21" s="61">
        <v>1583.12145996094</v>
      </c>
      <c r="BK21" s="61">
        <v>0</v>
      </c>
      <c r="BL21" s="61">
        <v>1667.6386108398401</v>
      </c>
      <c r="BM21" s="61">
        <v>0</v>
      </c>
      <c r="BN21" s="61">
        <v>1584.17456054688</v>
      </c>
      <c r="BO21" s="62">
        <v>0</v>
      </c>
      <c r="BP21" s="57">
        <f t="shared" si="5"/>
        <v>3.629697998046876</v>
      </c>
      <c r="BQ21" s="57">
        <f t="shared" si="6"/>
        <v>18.389376594543457</v>
      </c>
      <c r="BR21" s="58">
        <f t="shared" si="7"/>
        <v>22.019074592590332</v>
      </c>
    </row>
    <row r="22">
      <c r="A22" s="59" t="s">
        <v>21</v>
      </c>
      <c r="B22" s="60"/>
      <c r="C22" s="60">
        <v>0.012</v>
      </c>
      <c r="D22" s="60">
        <v>0</v>
      </c>
      <c r="E22" s="60">
        <v>4834.099609375</v>
      </c>
      <c r="F22" s="60">
        <v>0</v>
      </c>
      <c r="G22" s="60">
        <v>7664.0100097656305</v>
      </c>
      <c r="H22" s="60">
        <v>0</v>
      </c>
      <c r="I22" s="60">
        <v>6497.5954589843705</v>
      </c>
      <c r="J22" s="60">
        <v>0</v>
      </c>
      <c r="K22" s="60">
        <v>5454.0871582031305</v>
      </c>
      <c r="L22" s="60">
        <v>0</v>
      </c>
      <c r="M22" s="60">
        <v>0</v>
      </c>
      <c r="N22" s="60">
        <v>25.0731554031372</v>
      </c>
      <c r="O22" s="60">
        <v>0</v>
      </c>
      <c r="P22" s="60">
        <v>0</v>
      </c>
      <c r="Q22" s="60">
        <v>0</v>
      </c>
      <c r="R22" s="60">
        <v>500.326904296875</v>
      </c>
      <c r="S22" s="60">
        <v>0</v>
      </c>
      <c r="T22" s="60">
        <v>2412.1082763671902</v>
      </c>
      <c r="U22" s="60">
        <v>0</v>
      </c>
      <c r="V22" s="60">
        <v>1315.8938598632801</v>
      </c>
      <c r="W22" s="60">
        <v>0</v>
      </c>
      <c r="X22" s="60">
        <v>2878.9097900390602</v>
      </c>
      <c r="Y22" s="60">
        <v>0</v>
      </c>
      <c r="Z22" s="60">
        <v>500.72874450683605</v>
      </c>
      <c r="AA22" s="60">
        <v>0</v>
      </c>
      <c r="AB22" s="60">
        <v>334.26487731933599</v>
      </c>
      <c r="AC22" s="60">
        <v>0</v>
      </c>
      <c r="AD22" s="60">
        <v>620.17785644531307</v>
      </c>
      <c r="AE22" s="60">
        <v>0</v>
      </c>
      <c r="AF22" s="60">
        <v>419.63415527343801</v>
      </c>
      <c r="AG22" s="60">
        <v>0</v>
      </c>
      <c r="AH22" s="60">
        <v>240.082931518555</v>
      </c>
      <c r="AI22" s="60">
        <v>0</v>
      </c>
      <c r="AJ22" s="60">
        <v>607.76254272461006</v>
      </c>
      <c r="AK22" s="60">
        <v>0</v>
      </c>
      <c r="AL22" s="60">
        <v>673.78823852539006</v>
      </c>
      <c r="AM22" s="60">
        <v>0</v>
      </c>
      <c r="AN22" s="60">
        <v>0</v>
      </c>
      <c r="AO22" s="60">
        <v>0</v>
      </c>
      <c r="AP22" s="60">
        <v>0</v>
      </c>
      <c r="AQ22" s="60">
        <v>0</v>
      </c>
      <c r="AR22" s="60">
        <v>626.20538330078102</v>
      </c>
      <c r="AS22" s="60">
        <v>0</v>
      </c>
      <c r="AT22" s="60">
        <v>1083.6882934570301</v>
      </c>
      <c r="AU22" s="60">
        <v>0</v>
      </c>
      <c r="AV22" s="60">
        <v>1378.94738769531</v>
      </c>
      <c r="AW22" s="60">
        <v>0</v>
      </c>
      <c r="AX22" s="60">
        <v>801.64123535156307</v>
      </c>
      <c r="AY22" s="60">
        <v>0</v>
      </c>
      <c r="AZ22" s="60">
        <v>1093.78271484375</v>
      </c>
      <c r="BA22" s="60">
        <v>0</v>
      </c>
      <c r="BB22" s="60">
        <v>739.39138793945301</v>
      </c>
      <c r="BC22" s="61">
        <v>0</v>
      </c>
      <c r="BD22" s="61">
        <v>408.94395446777401</v>
      </c>
      <c r="BE22" s="61">
        <v>0</v>
      </c>
      <c r="BF22" s="61">
        <v>482.42443847656301</v>
      </c>
      <c r="BG22" s="61">
        <v>0</v>
      </c>
      <c r="BH22" s="61">
        <v>1623.58215332031</v>
      </c>
      <c r="BI22" s="61">
        <v>0</v>
      </c>
      <c r="BJ22" s="61">
        <v>1669.15588378906</v>
      </c>
      <c r="BK22" s="61">
        <v>0</v>
      </c>
      <c r="BL22" s="61">
        <v>1621.5661010742201</v>
      </c>
      <c r="BM22" s="61">
        <v>0</v>
      </c>
      <c r="BN22" s="61">
        <v>1668.85107421875</v>
      </c>
      <c r="BO22" s="62">
        <v>0</v>
      </c>
      <c r="BP22" s="57">
        <f t="shared" si="5"/>
        <v>3.699361129760744</v>
      </c>
      <c r="BQ22" s="57">
        <f t="shared" si="6"/>
        <v>18.667176528930657</v>
      </c>
      <c r="BR22" s="58">
        <f t="shared" si="7"/>
        <v>22.366537658691399</v>
      </c>
    </row>
    <row r="23">
      <c r="A23" s="59" t="s">
        <v>22</v>
      </c>
      <c r="B23" s="60"/>
      <c r="C23" s="60">
        <v>0.01</v>
      </c>
      <c r="D23" s="60">
        <v>0</v>
      </c>
      <c r="E23" s="60">
        <v>5003.0959472656205</v>
      </c>
      <c r="F23" s="60">
        <v>0</v>
      </c>
      <c r="G23" s="60">
        <v>7713.91015625</v>
      </c>
      <c r="H23" s="60">
        <v>0</v>
      </c>
      <c r="I23" s="60">
        <v>6657.0478515625</v>
      </c>
      <c r="J23" s="60">
        <v>0</v>
      </c>
      <c r="K23" s="60">
        <v>5425.5256347656205</v>
      </c>
      <c r="L23" s="60">
        <v>0</v>
      </c>
      <c r="M23" s="60">
        <v>0</v>
      </c>
      <c r="N23" s="60">
        <v>24.615895271301298</v>
      </c>
      <c r="O23" s="60">
        <v>0</v>
      </c>
      <c r="P23" s="60">
        <v>0</v>
      </c>
      <c r="Q23" s="60">
        <v>0</v>
      </c>
      <c r="R23" s="60">
        <v>600.27313232421898</v>
      </c>
      <c r="S23" s="60">
        <v>0</v>
      </c>
      <c r="T23" s="60">
        <v>2528.8831787109402</v>
      </c>
      <c r="U23" s="60">
        <v>0</v>
      </c>
      <c r="V23" s="60">
        <v>1425.19311523438</v>
      </c>
      <c r="W23" s="60">
        <v>0</v>
      </c>
      <c r="X23" s="60">
        <v>2913.5438232421902</v>
      </c>
      <c r="Y23" s="60">
        <v>0</v>
      </c>
      <c r="Z23" s="60">
        <v>505.28749084472702</v>
      </c>
      <c r="AA23" s="60">
        <v>0</v>
      </c>
      <c r="AB23" s="60">
        <v>334.74984741211</v>
      </c>
      <c r="AC23" s="60">
        <v>0</v>
      </c>
      <c r="AD23" s="60">
        <v>627.410888671875</v>
      </c>
      <c r="AE23" s="60">
        <v>0</v>
      </c>
      <c r="AF23" s="60">
        <v>481.93946838378901</v>
      </c>
      <c r="AG23" s="60">
        <v>0</v>
      </c>
      <c r="AH23" s="60">
        <v>254.39658355712902</v>
      </c>
      <c r="AI23" s="60">
        <v>0</v>
      </c>
      <c r="AJ23" s="60">
        <v>610.54763793945301</v>
      </c>
      <c r="AK23" s="60">
        <v>0</v>
      </c>
      <c r="AL23" s="60">
        <v>701.63961791992199</v>
      </c>
      <c r="AM23" s="60">
        <v>0</v>
      </c>
      <c r="AN23" s="60">
        <v>0</v>
      </c>
      <c r="AO23" s="60">
        <v>0</v>
      </c>
      <c r="AP23" s="60">
        <v>0</v>
      </c>
      <c r="AQ23" s="60">
        <v>0</v>
      </c>
      <c r="AR23" s="60">
        <v>642.62521362304699</v>
      </c>
      <c r="AS23" s="60">
        <v>0</v>
      </c>
      <c r="AT23" s="60">
        <v>1173.06213378906</v>
      </c>
      <c r="AU23" s="60">
        <v>0</v>
      </c>
      <c r="AV23" s="60">
        <v>1452.72583007813</v>
      </c>
      <c r="AW23" s="60">
        <v>0</v>
      </c>
      <c r="AX23" s="60">
        <v>846.72305297851608</v>
      </c>
      <c r="AY23" s="60">
        <v>0</v>
      </c>
      <c r="AZ23" s="60">
        <v>1078.1318969726601</v>
      </c>
      <c r="BA23" s="60">
        <v>0</v>
      </c>
      <c r="BB23" s="60">
        <v>690.50601196289108</v>
      </c>
      <c r="BC23" s="61">
        <v>0</v>
      </c>
      <c r="BD23" s="61">
        <v>463.88455200195301</v>
      </c>
      <c r="BE23" s="61">
        <v>0</v>
      </c>
      <c r="BF23" s="61">
        <v>529.46691894531205</v>
      </c>
      <c r="BG23" s="61">
        <v>0</v>
      </c>
      <c r="BH23" s="61">
        <v>1591.04040527344</v>
      </c>
      <c r="BI23" s="61">
        <v>0</v>
      </c>
      <c r="BJ23" s="61">
        <v>1572.65295410156</v>
      </c>
      <c r="BK23" s="61">
        <v>0</v>
      </c>
      <c r="BL23" s="61">
        <v>1589.1074829101601</v>
      </c>
      <c r="BM23" s="61">
        <v>0</v>
      </c>
      <c r="BN23" s="61">
        <v>1572.50744628906</v>
      </c>
      <c r="BO23" s="62">
        <v>0</v>
      </c>
      <c r="BP23" s="57">
        <f t="shared" si="5"/>
        <v>3.6254994812011732</v>
      </c>
      <c r="BQ23" s="57">
        <f t="shared" si="6"/>
        <v>19.120488731384292</v>
      </c>
      <c r="BR23" s="58">
        <f t="shared" si="7"/>
        <v>22.745988212585466</v>
      </c>
    </row>
    <row r="24">
      <c r="A24" s="59" t="s">
        <v>23</v>
      </c>
      <c r="B24" s="60"/>
      <c r="C24" s="60">
        <v>0.012</v>
      </c>
      <c r="D24" s="60">
        <v>0</v>
      </c>
      <c r="E24" s="60">
        <v>5087.04833984375</v>
      </c>
      <c r="F24" s="60">
        <v>0</v>
      </c>
      <c r="G24" s="60">
        <v>7690.5964355468805</v>
      </c>
      <c r="H24" s="60">
        <v>0</v>
      </c>
      <c r="I24" s="60">
        <v>6291.16943359375</v>
      </c>
      <c r="J24" s="60">
        <v>0</v>
      </c>
      <c r="K24" s="60">
        <v>5587.1259765625</v>
      </c>
      <c r="L24" s="60">
        <v>0</v>
      </c>
      <c r="M24" s="60">
        <v>0</v>
      </c>
      <c r="N24" s="60">
        <v>26.1885967254638</v>
      </c>
      <c r="O24" s="60">
        <v>0</v>
      </c>
      <c r="P24" s="60">
        <v>0</v>
      </c>
      <c r="Q24" s="60">
        <v>0</v>
      </c>
      <c r="R24" s="60">
        <v>509.61763000488202</v>
      </c>
      <c r="S24" s="60">
        <v>0</v>
      </c>
      <c r="T24" s="60">
        <v>2592.2554931640702</v>
      </c>
      <c r="U24" s="60">
        <v>0</v>
      </c>
      <c r="V24" s="60">
        <v>1437.1096801757801</v>
      </c>
      <c r="W24" s="60">
        <v>0</v>
      </c>
      <c r="X24" s="60">
        <v>2729.7662353515602</v>
      </c>
      <c r="Y24" s="60">
        <v>0</v>
      </c>
      <c r="Z24" s="60">
        <v>504.96879577636702</v>
      </c>
      <c r="AA24" s="60">
        <v>0</v>
      </c>
      <c r="AB24" s="60">
        <v>342.33622741699202</v>
      </c>
      <c r="AC24" s="60">
        <v>0</v>
      </c>
      <c r="AD24" s="60">
        <v>613.00021362304699</v>
      </c>
      <c r="AE24" s="60">
        <v>0</v>
      </c>
      <c r="AF24" s="60">
        <v>458.16188049316401</v>
      </c>
      <c r="AG24" s="60">
        <v>0</v>
      </c>
      <c r="AH24" s="60">
        <v>244.44076538085901</v>
      </c>
      <c r="AI24" s="60">
        <v>0</v>
      </c>
      <c r="AJ24" s="60">
        <v>634.29058837890705</v>
      </c>
      <c r="AK24" s="60">
        <v>0</v>
      </c>
      <c r="AL24" s="60">
        <v>698.22402954101608</v>
      </c>
      <c r="AM24" s="60">
        <v>0</v>
      </c>
      <c r="AN24" s="60">
        <v>0</v>
      </c>
      <c r="AO24" s="60">
        <v>0</v>
      </c>
      <c r="AP24" s="60">
        <v>0</v>
      </c>
      <c r="AQ24" s="60">
        <v>0</v>
      </c>
      <c r="AR24" s="60">
        <v>643.22103881835903</v>
      </c>
      <c r="AS24" s="60">
        <v>0</v>
      </c>
      <c r="AT24" s="60">
        <v>1239.62133789063</v>
      </c>
      <c r="AU24" s="60">
        <v>0</v>
      </c>
      <c r="AV24" s="60">
        <v>1494.7938842773401</v>
      </c>
      <c r="AW24" s="60">
        <v>0</v>
      </c>
      <c r="AX24" s="60">
        <v>889.67791748046909</v>
      </c>
      <c r="AY24" s="60">
        <v>0</v>
      </c>
      <c r="AZ24" s="60">
        <v>1061.63586425781</v>
      </c>
      <c r="BA24" s="60">
        <v>0</v>
      </c>
      <c r="BB24" s="60">
        <v>564.83538818359398</v>
      </c>
      <c r="BC24" s="61">
        <v>0</v>
      </c>
      <c r="BD24" s="61">
        <v>509.36128234863304</v>
      </c>
      <c r="BE24" s="61">
        <v>0</v>
      </c>
      <c r="BF24" s="61">
        <v>538.95858764648403</v>
      </c>
      <c r="BG24" s="61">
        <v>0</v>
      </c>
      <c r="BH24" s="61">
        <v>1585.3732299804701</v>
      </c>
      <c r="BI24" s="61">
        <v>0</v>
      </c>
      <c r="BJ24" s="61">
        <v>1632.2908325195301</v>
      </c>
      <c r="BK24" s="61">
        <v>0</v>
      </c>
      <c r="BL24" s="61">
        <v>1583.5302734375</v>
      </c>
      <c r="BM24" s="61">
        <v>0</v>
      </c>
      <c r="BN24" s="61">
        <v>1632.12463378906</v>
      </c>
      <c r="BO24" s="62">
        <v>0</v>
      </c>
      <c r="BP24" s="57">
        <f t="shared" si="5"/>
        <v>3.7250161895751925</v>
      </c>
      <c r="BQ24" s="57">
        <f t="shared" si="6"/>
        <v>19.057656967163087</v>
      </c>
      <c r="BR24" s="58">
        <f t="shared" si="7"/>
        <v>22.78267315673828</v>
      </c>
    </row>
    <row r="25">
      <c r="A25" s="59" t="s">
        <v>24</v>
      </c>
      <c r="B25" s="60"/>
      <c r="C25" s="60">
        <v>0.012</v>
      </c>
      <c r="D25" s="60">
        <v>0</v>
      </c>
      <c r="E25" s="60">
        <v>5079.1677246093805</v>
      </c>
      <c r="F25" s="60">
        <v>0</v>
      </c>
      <c r="G25" s="60">
        <v>7534.6433105468805</v>
      </c>
      <c r="H25" s="60">
        <v>0</v>
      </c>
      <c r="I25" s="60">
        <v>5903.8488769531305</v>
      </c>
      <c r="J25" s="60">
        <v>0</v>
      </c>
      <c r="K25" s="60">
        <v>5391.3176269531205</v>
      </c>
      <c r="L25" s="60">
        <v>0</v>
      </c>
      <c r="M25" s="60">
        <v>0</v>
      </c>
      <c r="N25" s="60">
        <v>25.4611368179321</v>
      </c>
      <c r="O25" s="60">
        <v>0</v>
      </c>
      <c r="P25" s="60">
        <v>0</v>
      </c>
      <c r="Q25" s="60">
        <v>0</v>
      </c>
      <c r="R25" s="60">
        <v>476.83337402343801</v>
      </c>
      <c r="S25" s="60">
        <v>0</v>
      </c>
      <c r="T25" s="60">
        <v>2533.06079101562</v>
      </c>
      <c r="U25" s="60">
        <v>0</v>
      </c>
      <c r="V25" s="60">
        <v>1458.48315429688</v>
      </c>
      <c r="W25" s="60">
        <v>0</v>
      </c>
      <c r="X25" s="60">
        <v>2607.19262695313</v>
      </c>
      <c r="Y25" s="60">
        <v>0</v>
      </c>
      <c r="Z25" s="60">
        <v>497.96440124511702</v>
      </c>
      <c r="AA25" s="60">
        <v>0</v>
      </c>
      <c r="AB25" s="60">
        <v>348.95959472656199</v>
      </c>
      <c r="AC25" s="60">
        <v>0</v>
      </c>
      <c r="AD25" s="60">
        <v>599.03298950195301</v>
      </c>
      <c r="AE25" s="60">
        <v>0</v>
      </c>
      <c r="AF25" s="60">
        <v>441.991455078125</v>
      </c>
      <c r="AG25" s="60">
        <v>0</v>
      </c>
      <c r="AH25" s="60">
        <v>220.115852355957</v>
      </c>
      <c r="AI25" s="60">
        <v>0</v>
      </c>
      <c r="AJ25" s="60">
        <v>629.849609375</v>
      </c>
      <c r="AK25" s="60">
        <v>0</v>
      </c>
      <c r="AL25" s="60">
        <v>725.54193115234409</v>
      </c>
      <c r="AM25" s="60">
        <v>0</v>
      </c>
      <c r="AN25" s="60">
        <v>0</v>
      </c>
      <c r="AO25" s="60">
        <v>0</v>
      </c>
      <c r="AP25" s="60">
        <v>0</v>
      </c>
      <c r="AQ25" s="60">
        <v>0</v>
      </c>
      <c r="AR25" s="60">
        <v>678.95669555664108</v>
      </c>
      <c r="AS25" s="60">
        <v>0</v>
      </c>
      <c r="AT25" s="60">
        <v>1254.2328491210901</v>
      </c>
      <c r="AU25" s="60">
        <v>0</v>
      </c>
      <c r="AV25" s="60">
        <v>1531.388671875</v>
      </c>
      <c r="AW25" s="60">
        <v>0</v>
      </c>
      <c r="AX25" s="60">
        <v>904.73986816406307</v>
      </c>
      <c r="AY25" s="60">
        <v>0</v>
      </c>
      <c r="AZ25" s="60">
        <v>917.33529663086006</v>
      </c>
      <c r="BA25" s="60">
        <v>0</v>
      </c>
      <c r="BB25" s="60">
        <v>486.35273742675804</v>
      </c>
      <c r="BC25" s="61">
        <v>0</v>
      </c>
      <c r="BD25" s="61">
        <v>404.10804748535202</v>
      </c>
      <c r="BE25" s="61">
        <v>0</v>
      </c>
      <c r="BF25" s="61">
        <v>510.64993286132801</v>
      </c>
      <c r="BG25" s="61">
        <v>0</v>
      </c>
      <c r="BH25" s="61">
        <v>1560.40393066406</v>
      </c>
      <c r="BI25" s="61">
        <v>0</v>
      </c>
      <c r="BJ25" s="61">
        <v>1544.85705566406</v>
      </c>
      <c r="BK25" s="61">
        <v>0</v>
      </c>
      <c r="BL25" s="61">
        <v>1558.43627929688</v>
      </c>
      <c r="BM25" s="61">
        <v>0</v>
      </c>
      <c r="BN25" s="61">
        <v>1544.85705566406</v>
      </c>
      <c r="BO25" s="62">
        <v>0</v>
      </c>
      <c r="BP25" s="57">
        <f t="shared" si="5"/>
        <v>3.5074013824462922</v>
      </c>
      <c r="BQ25" s="57">
        <f t="shared" si="6"/>
        <v>18.604185447692867</v>
      </c>
      <c r="BR25" s="58">
        <f t="shared" si="7"/>
        <v>22.11158683013916</v>
      </c>
    </row>
    <row r="26">
      <c r="A26" s="59" t="s">
        <v>25</v>
      </c>
      <c r="B26" s="60"/>
      <c r="C26" s="60">
        <v>0.012</v>
      </c>
      <c r="D26" s="60">
        <v>0</v>
      </c>
      <c r="E26" s="60">
        <v>4946.8562011718805</v>
      </c>
      <c r="F26" s="60">
        <v>0</v>
      </c>
      <c r="G26" s="60">
        <v>7778.1174316406205</v>
      </c>
      <c r="H26" s="60">
        <v>0</v>
      </c>
      <c r="I26" s="60">
        <v>5603.70166015625</v>
      </c>
      <c r="J26" s="60">
        <v>0</v>
      </c>
      <c r="K26" s="60">
        <v>5161.83837890625</v>
      </c>
      <c r="L26" s="60">
        <v>0</v>
      </c>
      <c r="M26" s="60">
        <v>0</v>
      </c>
      <c r="N26" s="60">
        <v>24.809884071350098</v>
      </c>
      <c r="O26" s="60">
        <v>0</v>
      </c>
      <c r="P26" s="60">
        <v>0</v>
      </c>
      <c r="Q26" s="60">
        <v>0</v>
      </c>
      <c r="R26" s="60">
        <v>407.30891418457003</v>
      </c>
      <c r="S26" s="60">
        <v>0</v>
      </c>
      <c r="T26" s="60">
        <v>2456.4696044921902</v>
      </c>
      <c r="U26" s="60">
        <v>0</v>
      </c>
      <c r="V26" s="60">
        <v>1423.3917846679701</v>
      </c>
      <c r="W26" s="60">
        <v>0</v>
      </c>
      <c r="X26" s="60">
        <v>2493.71557617188</v>
      </c>
      <c r="Y26" s="60">
        <v>0</v>
      </c>
      <c r="Z26" s="60">
        <v>494.742767333985</v>
      </c>
      <c r="AA26" s="60">
        <v>0</v>
      </c>
      <c r="AB26" s="60">
        <v>351.66159057617199</v>
      </c>
      <c r="AC26" s="60">
        <v>0</v>
      </c>
      <c r="AD26" s="60">
        <v>568.43804931640602</v>
      </c>
      <c r="AE26" s="60">
        <v>0</v>
      </c>
      <c r="AF26" s="60">
        <v>442.80206298828102</v>
      </c>
      <c r="AG26" s="60">
        <v>0</v>
      </c>
      <c r="AH26" s="60">
        <v>188.39854431152301</v>
      </c>
      <c r="AI26" s="60">
        <v>0</v>
      </c>
      <c r="AJ26" s="60">
        <v>616.47125244140602</v>
      </c>
      <c r="AK26" s="60">
        <v>0</v>
      </c>
      <c r="AL26" s="60">
        <v>704.923583984375</v>
      </c>
      <c r="AM26" s="60">
        <v>0</v>
      </c>
      <c r="AN26" s="60">
        <v>0</v>
      </c>
      <c r="AO26" s="60">
        <v>0</v>
      </c>
      <c r="AP26" s="60">
        <v>0</v>
      </c>
      <c r="AQ26" s="60">
        <v>0</v>
      </c>
      <c r="AR26" s="60">
        <v>660.25747680664108</v>
      </c>
      <c r="AS26" s="60">
        <v>0</v>
      </c>
      <c r="AT26" s="60">
        <v>1252.3761596679701</v>
      </c>
      <c r="AU26" s="60">
        <v>0</v>
      </c>
      <c r="AV26" s="60">
        <v>1541.88488769531</v>
      </c>
      <c r="AW26" s="60">
        <v>0</v>
      </c>
      <c r="AX26" s="60">
        <v>897.39593505859409</v>
      </c>
      <c r="AY26" s="60">
        <v>0</v>
      </c>
      <c r="AZ26" s="60">
        <v>823.10485839843705</v>
      </c>
      <c r="BA26" s="60">
        <v>0</v>
      </c>
      <c r="BB26" s="60">
        <v>447.00749206543003</v>
      </c>
      <c r="BC26" s="61">
        <v>0</v>
      </c>
      <c r="BD26" s="61">
        <v>533.42294311523506</v>
      </c>
      <c r="BE26" s="61">
        <v>0</v>
      </c>
      <c r="BF26" s="61">
        <v>537.08795166015602</v>
      </c>
      <c r="BG26" s="61">
        <v>0</v>
      </c>
      <c r="BH26" s="61">
        <v>1663.47473144531</v>
      </c>
      <c r="BI26" s="61">
        <v>0</v>
      </c>
      <c r="BJ26" s="61">
        <v>1445.1533203125</v>
      </c>
      <c r="BK26" s="61">
        <v>0</v>
      </c>
      <c r="BL26" s="61">
        <v>1661.3201293945301</v>
      </c>
      <c r="BM26" s="61">
        <v>0</v>
      </c>
      <c r="BN26" s="61">
        <v>1445.1047973632801</v>
      </c>
      <c r="BO26" s="62">
        <v>0</v>
      </c>
      <c r="BP26" s="57">
        <f t="shared" si="5"/>
        <v>3.6398478698730452</v>
      </c>
      <c r="BQ26" s="57">
        <f t="shared" si="6"/>
        <v>18.162353271484381</v>
      </c>
      <c r="BR26" s="58">
        <f t="shared" si="7"/>
        <v>21.802201141357425</v>
      </c>
    </row>
    <row r="27">
      <c r="A27" s="59" t="s">
        <v>26</v>
      </c>
      <c r="B27" s="60"/>
      <c r="C27" s="60">
        <v>0.012</v>
      </c>
      <c r="D27" s="60">
        <v>0</v>
      </c>
      <c r="E27" s="60">
        <v>4898.5319824218705</v>
      </c>
      <c r="F27" s="60">
        <v>0</v>
      </c>
      <c r="G27" s="60">
        <v>7627.34228515625</v>
      </c>
      <c r="H27" s="60">
        <v>0</v>
      </c>
      <c r="I27" s="60">
        <v>5511.6259765625</v>
      </c>
      <c r="J27" s="60">
        <v>0</v>
      </c>
      <c r="K27" s="60">
        <v>5246.1198730468805</v>
      </c>
      <c r="L27" s="60">
        <v>0</v>
      </c>
      <c r="M27" s="60">
        <v>0</v>
      </c>
      <c r="N27" s="60">
        <v>25.578914642334002</v>
      </c>
      <c r="O27" s="60">
        <v>0</v>
      </c>
      <c r="P27" s="60">
        <v>0</v>
      </c>
      <c r="Q27" s="60">
        <v>0</v>
      </c>
      <c r="R27" s="60">
        <v>512.58291625976608</v>
      </c>
      <c r="S27" s="60">
        <v>0</v>
      </c>
      <c r="T27" s="60">
        <v>2414.6441650390702</v>
      </c>
      <c r="U27" s="60">
        <v>0</v>
      </c>
      <c r="V27" s="60">
        <v>1403.09912109375</v>
      </c>
      <c r="W27" s="60">
        <v>0</v>
      </c>
      <c r="X27" s="60">
        <v>2412.2261962890602</v>
      </c>
      <c r="Y27" s="60">
        <v>0</v>
      </c>
      <c r="Z27" s="60">
        <v>503.74252319335903</v>
      </c>
      <c r="AA27" s="60">
        <v>0</v>
      </c>
      <c r="AB27" s="60">
        <v>318.85655212402401</v>
      </c>
      <c r="AC27" s="60">
        <v>0</v>
      </c>
      <c r="AD27" s="60">
        <v>619.48501586914108</v>
      </c>
      <c r="AE27" s="60">
        <v>0</v>
      </c>
      <c r="AF27" s="60">
        <v>444.29162597656205</v>
      </c>
      <c r="AG27" s="60">
        <v>0</v>
      </c>
      <c r="AH27" s="60">
        <v>150.66064453125</v>
      </c>
      <c r="AI27" s="60">
        <v>0</v>
      </c>
      <c r="AJ27" s="60">
        <v>599.32397460937602</v>
      </c>
      <c r="AK27" s="60">
        <v>0</v>
      </c>
      <c r="AL27" s="60">
        <v>718.75921630859307</v>
      </c>
      <c r="AM27" s="60">
        <v>0</v>
      </c>
      <c r="AN27" s="60">
        <v>0</v>
      </c>
      <c r="AO27" s="60">
        <v>0</v>
      </c>
      <c r="AP27" s="60">
        <v>0</v>
      </c>
      <c r="AQ27" s="60">
        <v>0</v>
      </c>
      <c r="AR27" s="60">
        <v>648.22320556640602</v>
      </c>
      <c r="AS27" s="60">
        <v>0</v>
      </c>
      <c r="AT27" s="60">
        <v>1221.36547851563</v>
      </c>
      <c r="AU27" s="60">
        <v>0</v>
      </c>
      <c r="AV27" s="60">
        <v>1510.1675415039101</v>
      </c>
      <c r="AW27" s="60">
        <v>0</v>
      </c>
      <c r="AX27" s="60">
        <v>880.69201660156205</v>
      </c>
      <c r="AY27" s="60">
        <v>0</v>
      </c>
      <c r="AZ27" s="60">
        <v>797.906982421875</v>
      </c>
      <c r="BA27" s="60">
        <v>0</v>
      </c>
      <c r="BB27" s="60">
        <v>389.64891052246099</v>
      </c>
      <c r="BC27" s="61">
        <v>0</v>
      </c>
      <c r="BD27" s="61">
        <v>468.77587890625</v>
      </c>
      <c r="BE27" s="61">
        <v>0</v>
      </c>
      <c r="BF27" s="61">
        <v>517.27326965331997</v>
      </c>
      <c r="BG27" s="61">
        <v>0</v>
      </c>
      <c r="BH27" s="61">
        <v>1622.6953125</v>
      </c>
      <c r="BI27" s="61">
        <v>0</v>
      </c>
      <c r="BJ27" s="61">
        <v>1536.86877441406</v>
      </c>
      <c r="BK27" s="61">
        <v>0</v>
      </c>
      <c r="BL27" s="61">
        <v>1620.66540527344</v>
      </c>
      <c r="BM27" s="61">
        <v>0</v>
      </c>
      <c r="BN27" s="61">
        <v>1536.7025756835901</v>
      </c>
      <c r="BO27" s="62">
        <v>0</v>
      </c>
      <c r="BP27" s="57">
        <f t="shared" si="5"/>
        <v>3.6261438598632805</v>
      </c>
      <c r="BQ27" s="57">
        <f t="shared" si="6"/>
        <v>17.887331451416028</v>
      </c>
      <c r="BR27" s="58">
        <f t="shared" si="7"/>
        <v>21.513475311279308</v>
      </c>
    </row>
    <row r="28">
      <c r="A28" s="59" t="s">
        <v>27</v>
      </c>
      <c r="B28" s="60"/>
      <c r="C28" s="60">
        <v>0.012</v>
      </c>
      <c r="D28" s="60">
        <v>0</v>
      </c>
      <c r="E28" s="60">
        <v>4763.3278808593805</v>
      </c>
      <c r="F28" s="60">
        <v>0</v>
      </c>
      <c r="G28" s="60">
        <v>7132.1491699218705</v>
      </c>
      <c r="H28" s="60">
        <v>0</v>
      </c>
      <c r="I28" s="60">
        <v>5204.01367187501</v>
      </c>
      <c r="J28" s="60">
        <v>0</v>
      </c>
      <c r="K28" s="60">
        <v>5071.8757324218805</v>
      </c>
      <c r="L28" s="60">
        <v>0</v>
      </c>
      <c r="M28" s="60">
        <v>0</v>
      </c>
      <c r="N28" s="60">
        <v>25.419566154480002</v>
      </c>
      <c r="O28" s="60">
        <v>0</v>
      </c>
      <c r="P28" s="60">
        <v>0</v>
      </c>
      <c r="Q28" s="60">
        <v>0</v>
      </c>
      <c r="R28" s="60">
        <v>457.33050537109301</v>
      </c>
      <c r="S28" s="60">
        <v>0</v>
      </c>
      <c r="T28" s="60">
        <v>2330.36254882812</v>
      </c>
      <c r="U28" s="60">
        <v>0</v>
      </c>
      <c r="V28" s="60">
        <v>1312.0140991210901</v>
      </c>
      <c r="W28" s="60">
        <v>0</v>
      </c>
      <c r="X28" s="60">
        <v>2362.3223876953202</v>
      </c>
      <c r="Y28" s="60">
        <v>0</v>
      </c>
      <c r="Z28" s="60">
        <v>498.18611145019503</v>
      </c>
      <c r="AA28" s="60">
        <v>0</v>
      </c>
      <c r="AB28" s="60">
        <v>353.36592102050804</v>
      </c>
      <c r="AC28" s="60">
        <v>0</v>
      </c>
      <c r="AD28" s="60">
        <v>484.67610168457003</v>
      </c>
      <c r="AE28" s="60">
        <v>0</v>
      </c>
      <c r="AF28" s="60">
        <v>399.521575927735</v>
      </c>
      <c r="AG28" s="60">
        <v>0</v>
      </c>
      <c r="AH28" s="60">
        <v>136.478618621826</v>
      </c>
      <c r="AI28" s="60">
        <v>0</v>
      </c>
      <c r="AJ28" s="60">
        <v>587.15805053711006</v>
      </c>
      <c r="AK28" s="60">
        <v>0</v>
      </c>
      <c r="AL28" s="60">
        <v>738.39370727539108</v>
      </c>
      <c r="AM28" s="60">
        <v>0</v>
      </c>
      <c r="AN28" s="60">
        <v>0</v>
      </c>
      <c r="AO28" s="60">
        <v>0</v>
      </c>
      <c r="AP28" s="60">
        <v>0</v>
      </c>
      <c r="AQ28" s="60">
        <v>0</v>
      </c>
      <c r="AR28" s="60">
        <v>595.68664550781205</v>
      </c>
      <c r="AS28" s="60">
        <v>0</v>
      </c>
      <c r="AT28" s="60">
        <v>1145.79968261719</v>
      </c>
      <c r="AU28" s="60">
        <v>0</v>
      </c>
      <c r="AV28" s="60">
        <v>1394.81298828125</v>
      </c>
      <c r="AW28" s="60">
        <v>0</v>
      </c>
      <c r="AX28" s="60">
        <v>838.81796264648506</v>
      </c>
      <c r="AY28" s="60">
        <v>0</v>
      </c>
      <c r="AZ28" s="60">
        <v>719.04324340820301</v>
      </c>
      <c r="BA28" s="60">
        <v>0</v>
      </c>
      <c r="BB28" s="60">
        <v>381.31428527832099</v>
      </c>
      <c r="BC28" s="61">
        <v>0</v>
      </c>
      <c r="BD28" s="61">
        <v>350.31752014160202</v>
      </c>
      <c r="BE28" s="61">
        <v>0</v>
      </c>
      <c r="BF28" s="61">
        <v>440.66816711425804</v>
      </c>
      <c r="BG28" s="61">
        <v>0</v>
      </c>
      <c r="BH28" s="61">
        <v>1602.7490844726601</v>
      </c>
      <c r="BI28" s="61">
        <v>0</v>
      </c>
      <c r="BJ28" s="61">
        <v>1499.9553833007801</v>
      </c>
      <c r="BK28" s="61">
        <v>0</v>
      </c>
      <c r="BL28" s="61">
        <v>1600.60131835938</v>
      </c>
      <c r="BM28" s="61">
        <v>0</v>
      </c>
      <c r="BN28" s="61">
        <v>1499.7821655273401</v>
      </c>
      <c r="BO28" s="62">
        <v>0</v>
      </c>
      <c r="BP28" s="57">
        <f t="shared" si="5"/>
        <v>3.4507010040283221</v>
      </c>
      <c r="BQ28" s="57">
        <f t="shared" si="6"/>
        <v>16.969774532318119</v>
      </c>
      <c r="BR28" s="58">
        <f t="shared" si="7"/>
        <v>20.420475536346441</v>
      </c>
    </row>
    <row r="29">
      <c r="A29" s="59" t="s">
        <v>28</v>
      </c>
      <c r="B29" s="60"/>
      <c r="C29" s="60">
        <v>0.01</v>
      </c>
      <c r="D29" s="60">
        <v>0</v>
      </c>
      <c r="E29" s="60">
        <v>4451.6979980468705</v>
      </c>
      <c r="F29" s="60">
        <v>0</v>
      </c>
      <c r="G29" s="60">
        <v>6554.78759765625</v>
      </c>
      <c r="H29" s="60">
        <v>0</v>
      </c>
      <c r="I29" s="60">
        <v>4441.7731933593805</v>
      </c>
      <c r="J29" s="60">
        <v>0</v>
      </c>
      <c r="K29" s="60">
        <v>5034.39404296874</v>
      </c>
      <c r="L29" s="60">
        <v>0</v>
      </c>
      <c r="M29" s="60">
        <v>0</v>
      </c>
      <c r="N29" s="60">
        <v>25.052371025085399</v>
      </c>
      <c r="O29" s="60">
        <v>0</v>
      </c>
      <c r="P29" s="60">
        <v>0</v>
      </c>
      <c r="Q29" s="60">
        <v>0</v>
      </c>
      <c r="R29" s="60">
        <v>275.84629821777401</v>
      </c>
      <c r="S29" s="60">
        <v>0</v>
      </c>
      <c r="T29" s="60">
        <v>2136.6639404296902</v>
      </c>
      <c r="U29" s="60">
        <v>0</v>
      </c>
      <c r="V29" s="60">
        <v>1143.7904663085901</v>
      </c>
      <c r="W29" s="60">
        <v>0</v>
      </c>
      <c r="X29" s="60">
        <v>2216.7747802734402</v>
      </c>
      <c r="Y29" s="60">
        <v>0</v>
      </c>
      <c r="Z29" s="60">
        <v>495.25547790527401</v>
      </c>
      <c r="AA29" s="60">
        <v>0</v>
      </c>
      <c r="AB29" s="60">
        <v>350.67779541015602</v>
      </c>
      <c r="AC29" s="60">
        <v>0</v>
      </c>
      <c r="AD29" s="60">
        <v>467.84750366211</v>
      </c>
      <c r="AE29" s="60">
        <v>0</v>
      </c>
      <c r="AF29" s="60">
        <v>377.31672668457003</v>
      </c>
      <c r="AG29" s="60">
        <v>0</v>
      </c>
      <c r="AH29" s="60">
        <v>123.57830810546901</v>
      </c>
      <c r="AI29" s="60">
        <v>0</v>
      </c>
      <c r="AJ29" s="60">
        <v>571.86752319336006</v>
      </c>
      <c r="AK29" s="60">
        <v>0</v>
      </c>
      <c r="AL29" s="60">
        <v>699.13162231445301</v>
      </c>
      <c r="AM29" s="60">
        <v>0</v>
      </c>
      <c r="AN29" s="60">
        <v>0</v>
      </c>
      <c r="AO29" s="60">
        <v>0</v>
      </c>
      <c r="AP29" s="60">
        <v>0</v>
      </c>
      <c r="AQ29" s="60">
        <v>0</v>
      </c>
      <c r="AR29" s="60">
        <v>535.05104064941406</v>
      </c>
      <c r="AS29" s="60">
        <v>0</v>
      </c>
      <c r="AT29" s="60">
        <v>1008.78753662109</v>
      </c>
      <c r="AU29" s="60">
        <v>0</v>
      </c>
      <c r="AV29" s="60">
        <v>1225.3491821289101</v>
      </c>
      <c r="AW29" s="60">
        <v>0</v>
      </c>
      <c r="AX29" s="60">
        <v>705.38778686523403</v>
      </c>
      <c r="AY29" s="60">
        <v>0</v>
      </c>
      <c r="AZ29" s="60">
        <v>572.55337524414108</v>
      </c>
      <c r="BA29" s="60">
        <v>0</v>
      </c>
      <c r="BB29" s="60">
        <v>413.95997619628901</v>
      </c>
      <c r="BC29" s="61">
        <v>0</v>
      </c>
      <c r="BD29" s="61">
        <v>236.66039276123001</v>
      </c>
      <c r="BE29" s="61">
        <v>0</v>
      </c>
      <c r="BF29" s="61">
        <v>250.75235748291101</v>
      </c>
      <c r="BG29" s="61">
        <v>0</v>
      </c>
      <c r="BH29" s="61">
        <v>1555.3878784179701</v>
      </c>
      <c r="BI29" s="61">
        <v>0</v>
      </c>
      <c r="BJ29" s="61">
        <v>1569.2026977539101</v>
      </c>
      <c r="BK29" s="61">
        <v>0</v>
      </c>
      <c r="BL29" s="61">
        <v>1553.30944824219</v>
      </c>
      <c r="BM29" s="61">
        <v>0</v>
      </c>
      <c r="BN29" s="61">
        <v>1568.85620117188</v>
      </c>
      <c r="BO29" s="62">
        <v>0</v>
      </c>
      <c r="BP29" s="57">
        <f t="shared" si="5"/>
        <v>3.3588260421752998</v>
      </c>
      <c r="BQ29" s="57">
        <f t="shared" si="6"/>
        <v>15.573402702331554</v>
      </c>
      <c r="BR29" s="58">
        <f t="shared" si="7"/>
        <v>18.932228744506855</v>
      </c>
    </row>
    <row r="30" ht="13.5">
      <c r="A30" s="63" t="s">
        <v>29</v>
      </c>
      <c r="B30" s="64"/>
      <c r="C30" s="64">
        <v>0.012</v>
      </c>
      <c r="D30" s="64">
        <v>0</v>
      </c>
      <c r="E30" s="64">
        <v>4082.5633544921902</v>
      </c>
      <c r="F30" s="64">
        <v>0</v>
      </c>
      <c r="G30" s="64">
        <v>6080.3098144531305</v>
      </c>
      <c r="H30" s="64">
        <v>0</v>
      </c>
      <c r="I30" s="64">
        <v>3979.3331298828102</v>
      </c>
      <c r="J30" s="64">
        <v>0</v>
      </c>
      <c r="K30" s="64">
        <v>4690.0798339843705</v>
      </c>
      <c r="L30" s="64">
        <v>0</v>
      </c>
      <c r="M30" s="64">
        <v>0</v>
      </c>
      <c r="N30" s="64">
        <v>25.5512018203735</v>
      </c>
      <c r="O30" s="64">
        <v>0</v>
      </c>
      <c r="P30" s="64">
        <v>0</v>
      </c>
      <c r="Q30" s="64">
        <v>0</v>
      </c>
      <c r="R30" s="64">
        <v>185.62034606933602</v>
      </c>
      <c r="S30" s="64">
        <v>0</v>
      </c>
      <c r="T30" s="64">
        <v>1969.0707397460901</v>
      </c>
      <c r="U30" s="64">
        <v>0</v>
      </c>
      <c r="V30" s="64">
        <v>989.34701538085903</v>
      </c>
      <c r="W30" s="64">
        <v>0</v>
      </c>
      <c r="X30" s="64">
        <v>2059.0610961913999</v>
      </c>
      <c r="Y30" s="64">
        <v>0</v>
      </c>
      <c r="Z30" s="64">
        <v>494.625</v>
      </c>
      <c r="AA30" s="64">
        <v>0</v>
      </c>
      <c r="AB30" s="64">
        <v>336.48190307617199</v>
      </c>
      <c r="AC30" s="64">
        <v>0</v>
      </c>
      <c r="AD30" s="64">
        <v>461.89617919921903</v>
      </c>
      <c r="AE30" s="64">
        <v>0</v>
      </c>
      <c r="AF30" s="64">
        <v>363.82057189941401</v>
      </c>
      <c r="AG30" s="64">
        <v>0</v>
      </c>
      <c r="AH30" s="64">
        <v>117.294429779053</v>
      </c>
      <c r="AI30" s="64">
        <v>0</v>
      </c>
      <c r="AJ30" s="64">
        <v>539.32574462890602</v>
      </c>
      <c r="AK30" s="64">
        <v>0</v>
      </c>
      <c r="AL30" s="64">
        <v>627.12683105468705</v>
      </c>
      <c r="AM30" s="64">
        <v>0</v>
      </c>
      <c r="AN30" s="64">
        <v>0</v>
      </c>
      <c r="AO30" s="64">
        <v>0</v>
      </c>
      <c r="AP30" s="64">
        <v>0</v>
      </c>
      <c r="AQ30" s="64">
        <v>0</v>
      </c>
      <c r="AR30" s="64">
        <v>439.45574951171903</v>
      </c>
      <c r="AS30" s="64">
        <v>0</v>
      </c>
      <c r="AT30" s="64">
        <v>873.41049194335903</v>
      </c>
      <c r="AU30" s="64">
        <v>0</v>
      </c>
      <c r="AV30" s="64">
        <v>1023.38525390625</v>
      </c>
      <c r="AW30" s="64">
        <v>0</v>
      </c>
      <c r="AX30" s="64">
        <v>606.59857177734398</v>
      </c>
      <c r="AY30" s="64">
        <v>0</v>
      </c>
      <c r="AZ30" s="64">
        <v>507.99642944335903</v>
      </c>
      <c r="BA30" s="64">
        <v>0</v>
      </c>
      <c r="BB30" s="64">
        <v>403.53302001953102</v>
      </c>
      <c r="BC30" s="65">
        <v>0</v>
      </c>
      <c r="BD30" s="65">
        <v>223.00490570068402</v>
      </c>
      <c r="BE30" s="65">
        <v>0</v>
      </c>
      <c r="BF30" s="65">
        <v>215.965858459473</v>
      </c>
      <c r="BG30" s="65">
        <v>0</v>
      </c>
      <c r="BH30" s="65">
        <v>1515.7931518554701</v>
      </c>
      <c r="BI30" s="65">
        <v>0</v>
      </c>
      <c r="BJ30" s="65">
        <v>1481.3392944335901</v>
      </c>
      <c r="BK30" s="65">
        <v>0</v>
      </c>
      <c r="BL30" s="65">
        <v>1513.54858398438</v>
      </c>
      <c r="BM30" s="65">
        <v>0</v>
      </c>
      <c r="BN30" s="65">
        <v>1481.03442382813</v>
      </c>
      <c r="BO30" s="66">
        <v>0</v>
      </c>
      <c r="BP30" s="57">
        <f t="shared" si="5"/>
        <v>3.217587913513194</v>
      </c>
      <c r="BQ30" s="57">
        <f t="shared" si="6"/>
        <v>14.194420429229725</v>
      </c>
      <c r="BR30" s="58">
        <f t="shared" si="7"/>
        <v>17.412008342742919</v>
      </c>
    </row>
    <row r="31" s="67" customFormat="1" hidden="1">
      <c r="A31" s="68" t="s">
        <v>31</v>
      </c>
      <c r="B31" s="67">
        <f>SUM(B7:B30)</f>
        <v>0</v>
      </c>
      <c r="C31" s="67">
        <f>SUM(C7:C30)</f>
        <v>0.27800000000000008</v>
      </c>
      <c r="D31" s="67">
        <f>SUM(D7:D30)</f>
        <v>0</v>
      </c>
      <c r="E31" s="67">
        <f>SUM(E7:E30)</f>
        <v>81846.692260742188</v>
      </c>
      <c r="F31" s="67">
        <f>SUM(F7:F30)</f>
        <v>0</v>
      </c>
      <c r="G31" s="67">
        <f>SUM(G7:G30)</f>
        <v>122796.04516601565</v>
      </c>
      <c r="H31" s="67">
        <f>SUM(H7:H30)</f>
        <v>0</v>
      </c>
      <c r="I31" s="67">
        <f>SUM(I7:I30)</f>
        <v>153409.35595703142</v>
      </c>
      <c r="J31" s="67">
        <f>SUM(J7:J30)</f>
        <v>0</v>
      </c>
      <c r="K31" s="67">
        <f>SUM(K7:K30)</f>
        <v>160578.32641601592</v>
      </c>
      <c r="L31" s="67">
        <f>SUM(L7:L30)</f>
        <v>0</v>
      </c>
      <c r="M31" s="67">
        <f>SUM(M7:M30)</f>
        <v>0</v>
      </c>
      <c r="N31" s="67">
        <f>SUM(N7:N30)</f>
        <v>631.49158859252918</v>
      </c>
      <c r="O31" s="67">
        <f>SUM(O7:O30)</f>
        <v>0</v>
      </c>
      <c r="P31" s="67">
        <f>SUM(P7:P30)</f>
        <v>0</v>
      </c>
      <c r="Q31" s="67">
        <f>SUM(Q7:Q30)</f>
        <v>0</v>
      </c>
      <c r="R31" s="67">
        <f>SUM(R7:R30)</f>
        <v>10968.948379516602</v>
      </c>
      <c r="S31" s="67">
        <f>SUM(S7:S30)</f>
        <v>0</v>
      </c>
      <c r="T31" s="67">
        <f>SUM(T7:T30)</f>
        <v>52639.904296875</v>
      </c>
      <c r="U31" s="67">
        <f>SUM(U7:U30)</f>
        <v>0</v>
      </c>
      <c r="V31" s="67">
        <f>SUM(V7:V30)</f>
        <v>28582.643646240245</v>
      </c>
      <c r="W31" s="67">
        <f>SUM(W7:W30)</f>
        <v>0</v>
      </c>
      <c r="X31" s="67">
        <f>SUM(X7:X30)</f>
        <v>56868.7461547852</v>
      </c>
      <c r="Y31" s="67">
        <f>SUM(Y7:Y30)</f>
        <v>0</v>
      </c>
      <c r="Z31" s="67">
        <f>SUM(Z7:Z30)</f>
        <v>11957.311569213869</v>
      </c>
      <c r="AA31" s="67">
        <f>SUM(AA7:AA30)</f>
        <v>0</v>
      </c>
      <c r="AB31" s="67">
        <f>SUM(AB7:AB30)</f>
        <v>7935.9624633789072</v>
      </c>
      <c r="AC31" s="67">
        <f>SUM(AC7:AC30)</f>
        <v>0</v>
      </c>
      <c r="AD31" s="67">
        <f>SUM(AD7:AD30)</f>
        <v>10349.338607788088</v>
      </c>
      <c r="AE31" s="67">
        <f>SUM(AE7:AE30)</f>
        <v>0</v>
      </c>
      <c r="AF31" s="67">
        <f>SUM(AF7:AF30)</f>
        <v>8873.5418930053711</v>
      </c>
      <c r="AG31" s="67">
        <f>SUM(AG7:AG30)</f>
        <v>0</v>
      </c>
      <c r="AH31" s="67">
        <f>SUM(AH7:AH30)</f>
        <v>4055.6090850830096</v>
      </c>
      <c r="AI31" s="67">
        <f>SUM(AI7:AI30)</f>
        <v>0</v>
      </c>
      <c r="AJ31" s="67">
        <f>SUM(AJ7:AJ30)</f>
        <v>13853.712402343754</v>
      </c>
      <c r="AK31" s="67">
        <f>SUM(AK7:AK30)</f>
        <v>0</v>
      </c>
      <c r="AL31" s="67">
        <f>SUM(AL7:AL30)</f>
        <v>16059.457336425783</v>
      </c>
      <c r="AM31" s="67">
        <f>SUM(AM7:AM30)</f>
        <v>0</v>
      </c>
      <c r="AN31" s="67">
        <f>SUM(AN7:AN30)</f>
        <v>0</v>
      </c>
      <c r="AO31" s="67">
        <f>SUM(AO7:AO30)</f>
        <v>0</v>
      </c>
      <c r="AP31" s="67">
        <f>SUM(AP7:AP30)</f>
        <v>0</v>
      </c>
      <c r="AQ31" s="67">
        <f>SUM(AQ7:AQ30)</f>
        <v>0</v>
      </c>
      <c r="AR31" s="67">
        <f>SUM(AR7:AR30)</f>
        <v>12891.128997802736</v>
      </c>
      <c r="AS31" s="67">
        <f>SUM(AS7:AS30)</f>
        <v>0</v>
      </c>
      <c r="AT31" s="67">
        <f>SUM(AT7:AT30)</f>
        <v>23578.563934326179</v>
      </c>
      <c r="AU31" s="67">
        <f>SUM(AU7:AU30)</f>
        <v>0</v>
      </c>
      <c r="AV31" s="67">
        <f>SUM(AV7:AV30)</f>
        <v>28764.723815917965</v>
      </c>
      <c r="AW31" s="67">
        <f>SUM(AW7:AW30)</f>
        <v>0</v>
      </c>
      <c r="AX31" s="67">
        <f>SUM(AX7:AX30)</f>
        <v>16989.866287231449</v>
      </c>
      <c r="AY31" s="67">
        <f>SUM(AY7:AY30)</f>
        <v>0</v>
      </c>
      <c r="AZ31" s="67">
        <f>SUM(AZ7:AZ30)</f>
        <v>19562.071350097667</v>
      </c>
      <c r="BA31" s="67">
        <f>SUM(BA7:BA30)</f>
        <v>0</v>
      </c>
      <c r="BB31" s="67">
        <f>SUM(BB7:BB30)</f>
        <v>12739.685501098633</v>
      </c>
      <c r="BC31" s="67">
        <f>SUM(BC7:BC30)</f>
        <v>0</v>
      </c>
      <c r="BD31" s="67">
        <f>SUM(BD7:BD30)</f>
        <v>8822.1831207275445</v>
      </c>
      <c r="BE31" s="67">
        <f>SUM(BE7:BE30)</f>
        <v>0</v>
      </c>
      <c r="BF31" s="67">
        <f>SUM(BF7:BF30)</f>
        <v>10319.9423828125</v>
      </c>
      <c r="BG31" s="67">
        <f>SUM(BG7:BG30)</f>
        <v>0</v>
      </c>
      <c r="BH31" s="67">
        <f>SUM(BH7:BH30)</f>
        <v>38184.872680664055</v>
      </c>
      <c r="BI31" s="67">
        <f>SUM(BI7:BI30)</f>
        <v>0</v>
      </c>
      <c r="BJ31" s="67">
        <f>SUM(BJ7:BJ30)</f>
        <v>36975.541442871094</v>
      </c>
      <c r="BK31" s="67">
        <f>SUM(BK7:BK30)</f>
        <v>0</v>
      </c>
      <c r="BL31" s="67">
        <f>SUM(BL7:BL30)</f>
        <v>38101.547790527366</v>
      </c>
      <c r="BM31" s="67">
        <f>SUM(BM7:BM30)</f>
        <v>0</v>
      </c>
      <c r="BN31" s="67">
        <f>SUM(BN7:BN30)</f>
        <v>37008.512756347656</v>
      </c>
      <c r="BO31" s="67">
        <f>SUM(BO7:BO30)</f>
        <v>0</v>
      </c>
    </row>
    <row r="36" ht="23.25">
      <c r="A36" s="1"/>
      <c r="B36" s="40" t="s">
        <v>0</v>
      </c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9"/>
      <c r="AP36" s="69"/>
      <c r="AQ36" s="69"/>
      <c r="AR36" s="69"/>
      <c r="AS36" s="69"/>
      <c r="AT36" s="69"/>
      <c r="AU36" s="69"/>
      <c r="AV36" s="69"/>
      <c r="AW36" s="69"/>
      <c r="AX36" s="69"/>
      <c r="AY36" s="69"/>
      <c r="AZ36" s="69"/>
      <c r="BA36" s="69"/>
      <c r="BB36" s="69"/>
      <c r="BC36" s="69"/>
      <c r="BD36" s="69"/>
      <c r="BE36" s="69"/>
      <c r="BF36" s="69"/>
      <c r="BG36" s="69"/>
      <c r="BH36" s="69"/>
      <c r="BI36" s="69"/>
      <c r="BJ36" s="69"/>
      <c r="BK36" s="69"/>
      <c r="BL36" s="69"/>
      <c r="BM36" s="69"/>
      <c r="BN36" s="69"/>
      <c r="BO36" s="69"/>
    </row>
    <row r="37" ht="15">
      <c r="A37" s="1"/>
      <c r="B37" s="41" t="s">
        <v>103</v>
      </c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69"/>
      <c r="AW37" s="69"/>
      <c r="AX37" s="69"/>
      <c r="AY37" s="69"/>
      <c r="AZ37" s="69"/>
      <c r="BA37" s="69"/>
      <c r="BB37" s="69"/>
      <c r="BC37" s="69"/>
      <c r="BD37" s="69"/>
      <c r="BE37" s="69"/>
      <c r="BF37" s="69"/>
      <c r="BG37" s="69"/>
      <c r="BH37" s="69"/>
      <c r="BI37" s="69"/>
      <c r="BJ37" s="69"/>
      <c r="BK37" s="69"/>
      <c r="BL37" s="69"/>
      <c r="BM37" s="69"/>
      <c r="BN37" s="69"/>
      <c r="BO37" s="69"/>
    </row>
    <row r="38" ht="15">
      <c r="A38" s="42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4" t="s">
        <v>104</v>
      </c>
    </row>
    <row r="39" ht="15">
      <c r="A39" s="45" t="s">
        <v>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  <c r="BC39" s="45"/>
      <c r="BD39" s="45"/>
      <c r="BE39" s="45"/>
      <c r="BF39" s="45"/>
      <c r="BG39" s="45"/>
      <c r="BH39" s="45"/>
      <c r="BI39" s="45"/>
      <c r="BJ39" s="45"/>
      <c r="BK39" s="45"/>
      <c r="BL39" s="45"/>
      <c r="BM39" s="45"/>
      <c r="BN39" s="45"/>
      <c r="BO39" s="46" t="s">
        <v>3</v>
      </c>
    </row>
    <row r="40" ht="60">
      <c r="A40" s="48" t="s">
        <v>33</v>
      </c>
      <c r="B40" s="49" t="s">
        <v>34</v>
      </c>
      <c r="C40" s="49" t="s">
        <v>35</v>
      </c>
      <c r="D40" s="49" t="s">
        <v>36</v>
      </c>
      <c r="E40" s="49" t="s">
        <v>37</v>
      </c>
      <c r="F40" s="49" t="s">
        <v>38</v>
      </c>
      <c r="G40" s="49" t="s">
        <v>39</v>
      </c>
      <c r="H40" s="49" t="s">
        <v>40</v>
      </c>
      <c r="I40" s="49" t="s">
        <v>41</v>
      </c>
      <c r="J40" s="49" t="s">
        <v>42</v>
      </c>
      <c r="K40" s="49" t="s">
        <v>43</v>
      </c>
      <c r="L40" s="49" t="s">
        <v>44</v>
      </c>
      <c r="M40" s="49" t="s">
        <v>45</v>
      </c>
      <c r="N40" s="49" t="s">
        <v>46</v>
      </c>
      <c r="O40" s="49" t="s">
        <v>47</v>
      </c>
      <c r="P40" s="49" t="s">
        <v>48</v>
      </c>
      <c r="Q40" s="49" t="s">
        <v>49</v>
      </c>
      <c r="R40" s="49" t="s">
        <v>50</v>
      </c>
      <c r="S40" s="49" t="s">
        <v>51</v>
      </c>
      <c r="T40" s="49" t="s">
        <v>52</v>
      </c>
      <c r="U40" s="49" t="s">
        <v>53</v>
      </c>
      <c r="V40" s="49" t="s">
        <v>54</v>
      </c>
      <c r="W40" s="49" t="s">
        <v>55</v>
      </c>
      <c r="X40" s="49" t="s">
        <v>56</v>
      </c>
      <c r="Y40" s="49" t="s">
        <v>57</v>
      </c>
      <c r="Z40" s="49" t="s">
        <v>58</v>
      </c>
      <c r="AA40" s="49" t="s">
        <v>59</v>
      </c>
      <c r="AB40" s="49" t="s">
        <v>60</v>
      </c>
      <c r="AC40" s="49" t="s">
        <v>61</v>
      </c>
      <c r="AD40" s="49" t="s">
        <v>62</v>
      </c>
      <c r="AE40" s="49" t="s">
        <v>63</v>
      </c>
      <c r="AF40" s="49" t="s">
        <v>64</v>
      </c>
      <c r="AG40" s="49" t="s">
        <v>65</v>
      </c>
      <c r="AH40" s="49" t="s">
        <v>66</v>
      </c>
      <c r="AI40" s="49" t="s">
        <v>67</v>
      </c>
      <c r="AJ40" s="49" t="s">
        <v>68</v>
      </c>
      <c r="AK40" s="49" t="s">
        <v>69</v>
      </c>
      <c r="AL40" s="49" t="s">
        <v>70</v>
      </c>
      <c r="AM40" s="49" t="s">
        <v>71</v>
      </c>
      <c r="AN40" s="49" t="s">
        <v>72</v>
      </c>
      <c r="AO40" s="49" t="s">
        <v>73</v>
      </c>
      <c r="AP40" s="49" t="s">
        <v>74</v>
      </c>
      <c r="AQ40" s="49" t="s">
        <v>75</v>
      </c>
      <c r="AR40" s="49" t="s">
        <v>76</v>
      </c>
      <c r="AS40" s="49" t="s">
        <v>77</v>
      </c>
      <c r="AT40" s="49" t="s">
        <v>78</v>
      </c>
      <c r="AU40" s="49" t="s">
        <v>79</v>
      </c>
      <c r="AV40" s="49" t="s">
        <v>80</v>
      </c>
      <c r="AW40" s="49" t="s">
        <v>81</v>
      </c>
      <c r="AX40" s="49" t="s">
        <v>82</v>
      </c>
      <c r="AY40" s="49" t="s">
        <v>83</v>
      </c>
      <c r="AZ40" s="49" t="s">
        <v>84</v>
      </c>
      <c r="BA40" s="49" t="s">
        <v>85</v>
      </c>
      <c r="BB40" s="49" t="s">
        <v>86</v>
      </c>
      <c r="BC40" s="50" t="s">
        <v>87</v>
      </c>
      <c r="BD40" s="50" t="s">
        <v>88</v>
      </c>
      <c r="BE40" s="50" t="s">
        <v>89</v>
      </c>
      <c r="BF40" s="50" t="s">
        <v>90</v>
      </c>
      <c r="BG40" s="50" t="s">
        <v>91</v>
      </c>
      <c r="BH40" s="50" t="s">
        <v>92</v>
      </c>
      <c r="BI40" s="50" t="s">
        <v>93</v>
      </c>
      <c r="BJ40" s="50" t="s">
        <v>94</v>
      </c>
      <c r="BK40" s="50" t="s">
        <v>95</v>
      </c>
      <c r="BL40" s="50" t="s">
        <v>96</v>
      </c>
      <c r="BM40" s="50" t="s">
        <v>97</v>
      </c>
      <c r="BN40" s="50" t="s">
        <v>98</v>
      </c>
      <c r="BO40" s="51" t="s">
        <v>99</v>
      </c>
    </row>
    <row r="41">
      <c r="A41" s="53" t="s">
        <v>6</v>
      </c>
      <c r="B41" s="54"/>
      <c r="C41" s="54">
        <v>0</v>
      </c>
      <c r="D41" s="54">
        <v>0</v>
      </c>
      <c r="E41" s="54">
        <v>588.08297729492199</v>
      </c>
      <c r="F41" s="54">
        <v>0</v>
      </c>
      <c r="G41" s="54">
        <v>1779.6641235351601</v>
      </c>
      <c r="H41" s="54">
        <v>0</v>
      </c>
      <c r="I41" s="54">
        <v>458.14457702636702</v>
      </c>
      <c r="J41" s="54">
        <v>0</v>
      </c>
      <c r="K41" s="54">
        <v>1415.8123168945301</v>
      </c>
      <c r="L41" s="54">
        <v>0</v>
      </c>
      <c r="M41" s="54">
        <v>0</v>
      </c>
      <c r="N41" s="54">
        <v>2.1408138275146498</v>
      </c>
      <c r="O41" s="54">
        <v>0</v>
      </c>
      <c r="P41" s="54">
        <v>0</v>
      </c>
      <c r="Q41" s="54">
        <v>0</v>
      </c>
      <c r="R41" s="54">
        <v>249.08266448974601</v>
      </c>
      <c r="S41" s="54">
        <v>0</v>
      </c>
      <c r="T41" s="54">
        <v>85.597911834716797</v>
      </c>
      <c r="U41" s="54">
        <v>1.9814653396606399</v>
      </c>
      <c r="V41" s="54">
        <v>7.03212314844132</v>
      </c>
      <c r="W41" s="54">
        <v>2.59114694595337</v>
      </c>
      <c r="X41" s="54">
        <v>0.027712801937013802</v>
      </c>
      <c r="Y41" s="54">
        <v>72.032493591308594</v>
      </c>
      <c r="Z41" s="54">
        <v>213.104515075683</v>
      </c>
      <c r="AA41" s="54">
        <v>0</v>
      </c>
      <c r="AB41" s="54">
        <v>143.15047454834001</v>
      </c>
      <c r="AC41" s="54">
        <v>0</v>
      </c>
      <c r="AD41" s="54">
        <v>95.484455108642592</v>
      </c>
      <c r="AE41" s="54">
        <v>0</v>
      </c>
      <c r="AF41" s="54">
        <v>124.17413711547901</v>
      </c>
      <c r="AG41" s="54">
        <v>0</v>
      </c>
      <c r="AH41" s="54">
        <v>60.4485473632813</v>
      </c>
      <c r="AI41" s="54">
        <v>0</v>
      </c>
      <c r="AJ41" s="54">
        <v>104.76131820678701</v>
      </c>
      <c r="AK41" s="54">
        <v>0</v>
      </c>
      <c r="AL41" s="54">
        <v>103.17475891113301</v>
      </c>
      <c r="AM41" s="54">
        <v>0</v>
      </c>
      <c r="AN41" s="54">
        <v>0</v>
      </c>
      <c r="AO41" s="54">
        <v>0</v>
      </c>
      <c r="AP41" s="54">
        <v>0</v>
      </c>
      <c r="AQ41" s="54">
        <v>0</v>
      </c>
      <c r="AR41" s="54">
        <v>80.076137542724595</v>
      </c>
      <c r="AS41" s="54">
        <v>0</v>
      </c>
      <c r="AT41" s="54">
        <v>156.69511413574202</v>
      </c>
      <c r="AU41" s="54">
        <v>0</v>
      </c>
      <c r="AV41" s="54">
        <v>179.66901397705101</v>
      </c>
      <c r="AW41" s="54">
        <v>0</v>
      </c>
      <c r="AX41" s="54">
        <v>0.00692820036783814</v>
      </c>
      <c r="AY41" s="54">
        <v>32.562541961669901</v>
      </c>
      <c r="AZ41" s="54">
        <v>98.020175933837891</v>
      </c>
      <c r="BA41" s="54">
        <v>0</v>
      </c>
      <c r="BB41" s="54">
        <v>96.05949783325201</v>
      </c>
      <c r="BC41" s="55">
        <v>0</v>
      </c>
      <c r="BD41" s="55">
        <v>7.5032407045364398</v>
      </c>
      <c r="BE41" s="55">
        <v>0.083138406276702909</v>
      </c>
      <c r="BF41" s="55">
        <v>113.94118499755901</v>
      </c>
      <c r="BG41" s="55">
        <v>0</v>
      </c>
      <c r="BH41" s="55">
        <v>649.80978393554699</v>
      </c>
      <c r="BI41" s="55">
        <v>0</v>
      </c>
      <c r="BJ41" s="55">
        <v>465.65126037597599</v>
      </c>
      <c r="BK41" s="55">
        <v>0</v>
      </c>
      <c r="BL41" s="55">
        <v>647.357177734375</v>
      </c>
      <c r="BM41" s="55">
        <v>0</v>
      </c>
      <c r="BN41" s="55">
        <v>460.46203613281301</v>
      </c>
      <c r="BO41" s="56">
        <v>0</v>
      </c>
    </row>
    <row r="42">
      <c r="A42" s="59" t="s">
        <v>7</v>
      </c>
      <c r="B42" s="60"/>
      <c r="C42" s="60">
        <v>0</v>
      </c>
      <c r="D42" s="60">
        <v>0</v>
      </c>
      <c r="E42" s="60">
        <v>578.53933715820301</v>
      </c>
      <c r="F42" s="60">
        <v>0</v>
      </c>
      <c r="G42" s="60">
        <v>1707.28173828125</v>
      </c>
      <c r="H42" s="60">
        <v>0</v>
      </c>
      <c r="I42" s="60">
        <v>356.00558471679699</v>
      </c>
      <c r="J42" s="60">
        <v>0</v>
      </c>
      <c r="K42" s="60">
        <v>1507.00476074219</v>
      </c>
      <c r="L42" s="60">
        <v>0</v>
      </c>
      <c r="M42" s="60">
        <v>0</v>
      </c>
      <c r="N42" s="60">
        <v>1.6904808878898598</v>
      </c>
      <c r="O42" s="60">
        <v>0</v>
      </c>
      <c r="P42" s="60">
        <v>0</v>
      </c>
      <c r="Q42" s="60">
        <v>0</v>
      </c>
      <c r="R42" s="60">
        <v>145.42984771728501</v>
      </c>
      <c r="S42" s="60">
        <v>0</v>
      </c>
      <c r="T42" s="60">
        <v>78.267879486083999</v>
      </c>
      <c r="U42" s="60">
        <v>2.5772905349731401</v>
      </c>
      <c r="V42" s="60">
        <v>3.85207939147949</v>
      </c>
      <c r="W42" s="60">
        <v>2.90291592478752</v>
      </c>
      <c r="X42" s="60">
        <v>0.062353804707527098</v>
      </c>
      <c r="Y42" s="60">
        <v>68.256629943847699</v>
      </c>
      <c r="Z42" s="60">
        <v>214.03287506103501</v>
      </c>
      <c r="AA42" s="60">
        <v>0</v>
      </c>
      <c r="AB42" s="60">
        <v>143.19896697998001</v>
      </c>
      <c r="AC42" s="60">
        <v>0</v>
      </c>
      <c r="AD42" s="60">
        <v>62.797208786010799</v>
      </c>
      <c r="AE42" s="60">
        <v>0.076210200786590604</v>
      </c>
      <c r="AF42" s="60">
        <v>127.499671936035</v>
      </c>
      <c r="AG42" s="60">
        <v>0</v>
      </c>
      <c r="AH42" s="60">
        <v>60.9196681976318</v>
      </c>
      <c r="AI42" s="60">
        <v>0</v>
      </c>
      <c r="AJ42" s="60">
        <v>103.92300415039101</v>
      </c>
      <c r="AK42" s="60">
        <v>0</v>
      </c>
      <c r="AL42" s="60">
        <v>101.50506210327201</v>
      </c>
      <c r="AM42" s="60">
        <v>0</v>
      </c>
      <c r="AN42" s="60">
        <v>0</v>
      </c>
      <c r="AO42" s="60">
        <v>0</v>
      </c>
      <c r="AP42" s="60">
        <v>0</v>
      </c>
      <c r="AQ42" s="60">
        <v>0</v>
      </c>
      <c r="AR42" s="60">
        <v>80.096920013427791</v>
      </c>
      <c r="AS42" s="60">
        <v>0</v>
      </c>
      <c r="AT42" s="60">
        <v>154.50579833984401</v>
      </c>
      <c r="AU42" s="60">
        <v>0</v>
      </c>
      <c r="AV42" s="60">
        <v>177.74990844726599</v>
      </c>
      <c r="AW42" s="60">
        <v>0</v>
      </c>
      <c r="AX42" s="60">
        <v>0.00692820036783814</v>
      </c>
      <c r="AY42" s="60">
        <v>30.795848846435497</v>
      </c>
      <c r="AZ42" s="60">
        <v>93.863258361816392</v>
      </c>
      <c r="BA42" s="60">
        <v>0</v>
      </c>
      <c r="BB42" s="60">
        <v>98.66450119018549</v>
      </c>
      <c r="BC42" s="61">
        <v>0</v>
      </c>
      <c r="BD42" s="61">
        <v>5.7296216487884495</v>
      </c>
      <c r="BE42" s="61">
        <v>0.013856400735676301</v>
      </c>
      <c r="BF42" s="61">
        <v>109.95746612548801</v>
      </c>
      <c r="BG42" s="61">
        <v>0</v>
      </c>
      <c r="BH42" s="61">
        <v>625.10379028320301</v>
      </c>
      <c r="BI42" s="61">
        <v>0</v>
      </c>
      <c r="BJ42" s="61">
        <v>510.60142517089804</v>
      </c>
      <c r="BK42" s="61">
        <v>0</v>
      </c>
      <c r="BL42" s="61">
        <v>622.74822998046807</v>
      </c>
      <c r="BM42" s="61">
        <v>0</v>
      </c>
      <c r="BN42" s="61">
        <v>505.18359375</v>
      </c>
      <c r="BO42" s="62">
        <v>0</v>
      </c>
    </row>
    <row r="43">
      <c r="A43" s="59" t="s">
        <v>8</v>
      </c>
      <c r="B43" s="60"/>
      <c r="C43" s="60">
        <v>0</v>
      </c>
      <c r="D43" s="60">
        <v>0</v>
      </c>
      <c r="E43" s="60">
        <v>560.97634887695301</v>
      </c>
      <c r="F43" s="60">
        <v>0</v>
      </c>
      <c r="G43" s="60">
        <v>1648.54797363281</v>
      </c>
      <c r="H43" s="60">
        <v>0</v>
      </c>
      <c r="I43" s="60">
        <v>343.22303771972702</v>
      </c>
      <c r="J43" s="60">
        <v>0</v>
      </c>
      <c r="K43" s="60">
        <v>1454.1079711914101</v>
      </c>
      <c r="L43" s="60">
        <v>0</v>
      </c>
      <c r="M43" s="60">
        <v>0</v>
      </c>
      <c r="N43" s="60">
        <v>1.72512191534042</v>
      </c>
      <c r="O43" s="60">
        <v>0</v>
      </c>
      <c r="P43" s="60">
        <v>0</v>
      </c>
      <c r="Q43" s="60">
        <v>0</v>
      </c>
      <c r="R43" s="60">
        <v>140.92652130127001</v>
      </c>
      <c r="S43" s="60">
        <v>0</v>
      </c>
      <c r="T43" s="60">
        <v>67.951791763305692</v>
      </c>
      <c r="U43" s="60">
        <v>6.5679340362548899</v>
      </c>
      <c r="V43" s="60">
        <v>1.0946556329727199</v>
      </c>
      <c r="W43" s="60">
        <v>4.5379711389541599</v>
      </c>
      <c r="X43" s="60">
        <v>0.00692820036783814</v>
      </c>
      <c r="Y43" s="60">
        <v>82.175384521484389</v>
      </c>
      <c r="Z43" s="60">
        <v>213.818115234375</v>
      </c>
      <c r="AA43" s="60">
        <v>0</v>
      </c>
      <c r="AB43" s="60">
        <v>143.11582946777301</v>
      </c>
      <c r="AC43" s="60">
        <v>0</v>
      </c>
      <c r="AD43" s="60">
        <v>87.65559005737309</v>
      </c>
      <c r="AE43" s="60">
        <v>0.20091780507937101</v>
      </c>
      <c r="AF43" s="60">
        <v>120.29434204101601</v>
      </c>
      <c r="AG43" s="60">
        <v>0</v>
      </c>
      <c r="AH43" s="60">
        <v>60.878095626831097</v>
      </c>
      <c r="AI43" s="60">
        <v>0</v>
      </c>
      <c r="AJ43" s="60">
        <v>105.40563201904301</v>
      </c>
      <c r="AK43" s="60">
        <v>0</v>
      </c>
      <c r="AL43" s="60">
        <v>101.692127227783</v>
      </c>
      <c r="AM43" s="60">
        <v>0</v>
      </c>
      <c r="AN43" s="60">
        <v>0</v>
      </c>
      <c r="AO43" s="60">
        <v>0</v>
      </c>
      <c r="AP43" s="60">
        <v>0</v>
      </c>
      <c r="AQ43" s="60">
        <v>0</v>
      </c>
      <c r="AR43" s="60">
        <v>75.392673492431697</v>
      </c>
      <c r="AS43" s="60">
        <v>0</v>
      </c>
      <c r="AT43" s="60">
        <v>155.274826049805</v>
      </c>
      <c r="AU43" s="60">
        <v>0</v>
      </c>
      <c r="AV43" s="60">
        <v>178.39422607421901</v>
      </c>
      <c r="AW43" s="60">
        <v>0</v>
      </c>
      <c r="AX43" s="60">
        <v>0.00692820036783814</v>
      </c>
      <c r="AY43" s="60">
        <v>34.550933837890597</v>
      </c>
      <c r="AZ43" s="60">
        <v>98.94855880737309</v>
      </c>
      <c r="BA43" s="60">
        <v>0</v>
      </c>
      <c r="BB43" s="60">
        <v>94.61150360107419</v>
      </c>
      <c r="BC43" s="61">
        <v>0</v>
      </c>
      <c r="BD43" s="61">
        <v>0.22863060235977101</v>
      </c>
      <c r="BE43" s="61">
        <v>2.9098441600799498</v>
      </c>
      <c r="BF43" s="61">
        <v>119.511455535889</v>
      </c>
      <c r="BG43" s="61">
        <v>0</v>
      </c>
      <c r="BH43" s="61">
        <v>598.86672973632903</v>
      </c>
      <c r="BI43" s="61">
        <v>0</v>
      </c>
      <c r="BJ43" s="61">
        <v>487.35038757324304</v>
      </c>
      <c r="BK43" s="61">
        <v>0</v>
      </c>
      <c r="BL43" s="61">
        <v>596.51110839843705</v>
      </c>
      <c r="BM43" s="61">
        <v>0</v>
      </c>
      <c r="BN43" s="61">
        <v>482.09881591796903</v>
      </c>
      <c r="BO43" s="62">
        <v>0</v>
      </c>
    </row>
    <row r="44">
      <c r="A44" s="59" t="s">
        <v>9</v>
      </c>
      <c r="B44" s="60"/>
      <c r="C44" s="60">
        <v>0</v>
      </c>
      <c r="D44" s="60">
        <v>0</v>
      </c>
      <c r="E44" s="60">
        <v>536.98748779296898</v>
      </c>
      <c r="F44" s="60">
        <v>0</v>
      </c>
      <c r="G44" s="60">
        <v>1412.79858398438</v>
      </c>
      <c r="H44" s="60">
        <v>0</v>
      </c>
      <c r="I44" s="60">
        <v>311.28404235839901</v>
      </c>
      <c r="J44" s="60">
        <v>0</v>
      </c>
      <c r="K44" s="60">
        <v>1355.51965332031</v>
      </c>
      <c r="L44" s="60">
        <v>0</v>
      </c>
      <c r="M44" s="60">
        <v>0</v>
      </c>
      <c r="N44" s="60">
        <v>2.12002921104432</v>
      </c>
      <c r="O44" s="60">
        <v>0</v>
      </c>
      <c r="P44" s="60">
        <v>0</v>
      </c>
      <c r="Q44" s="60">
        <v>0</v>
      </c>
      <c r="R44" s="60">
        <v>131.49724578857402</v>
      </c>
      <c r="S44" s="60">
        <v>0</v>
      </c>
      <c r="T44" s="60">
        <v>57.448635101318295</v>
      </c>
      <c r="U44" s="60">
        <v>8.6671786308288592</v>
      </c>
      <c r="V44" s="60">
        <v>1.1500812172889698</v>
      </c>
      <c r="W44" s="60">
        <v>8.4801170825958287</v>
      </c>
      <c r="X44" s="60">
        <v>0.027712801471352601</v>
      </c>
      <c r="Y44" s="60">
        <v>86.235305786132798</v>
      </c>
      <c r="Z44" s="60">
        <v>211.213119506835</v>
      </c>
      <c r="AA44" s="60">
        <v>0</v>
      </c>
      <c r="AB44" s="60">
        <v>143.06040954589901</v>
      </c>
      <c r="AC44" s="60">
        <v>0</v>
      </c>
      <c r="AD44" s="60">
        <v>56.298555374145501</v>
      </c>
      <c r="AE44" s="60">
        <v>0.55425603687763203</v>
      </c>
      <c r="AF44" s="60">
        <v>121.506778717041</v>
      </c>
      <c r="AG44" s="60">
        <v>0</v>
      </c>
      <c r="AH44" s="60">
        <v>58.550218582153299</v>
      </c>
      <c r="AI44" s="60">
        <v>0</v>
      </c>
      <c r="AJ44" s="60">
        <v>99.620590209960895</v>
      </c>
      <c r="AK44" s="60">
        <v>0</v>
      </c>
      <c r="AL44" s="60">
        <v>95.754661560058594</v>
      </c>
      <c r="AM44" s="60">
        <v>0</v>
      </c>
      <c r="AN44" s="60">
        <v>0</v>
      </c>
      <c r="AO44" s="60">
        <v>0</v>
      </c>
      <c r="AP44" s="60">
        <v>0</v>
      </c>
      <c r="AQ44" s="60">
        <v>0</v>
      </c>
      <c r="AR44" s="60">
        <v>78.392585754394503</v>
      </c>
      <c r="AS44" s="60">
        <v>0</v>
      </c>
      <c r="AT44" s="60">
        <v>147.882438659668</v>
      </c>
      <c r="AU44" s="60">
        <v>0</v>
      </c>
      <c r="AV44" s="60">
        <v>172.81703186035202</v>
      </c>
      <c r="AW44" s="60">
        <v>0</v>
      </c>
      <c r="AX44" s="60">
        <v>0</v>
      </c>
      <c r="AY44" s="60">
        <v>34.627143859863295</v>
      </c>
      <c r="AZ44" s="60">
        <v>85.729549407958999</v>
      </c>
      <c r="BA44" s="60">
        <v>0</v>
      </c>
      <c r="BB44" s="60">
        <v>96.676105499267592</v>
      </c>
      <c r="BC44" s="61">
        <v>0</v>
      </c>
      <c r="BD44" s="61">
        <v>0.31869722157716801</v>
      </c>
      <c r="BE44" s="61">
        <v>3.9906432628631596</v>
      </c>
      <c r="BF44" s="61">
        <v>111.95972061157201</v>
      </c>
      <c r="BG44" s="61">
        <v>0</v>
      </c>
      <c r="BH44" s="61">
        <v>523.55715942382801</v>
      </c>
      <c r="BI44" s="61">
        <v>0</v>
      </c>
      <c r="BJ44" s="61">
        <v>442.35867309570301</v>
      </c>
      <c r="BK44" s="61">
        <v>0</v>
      </c>
      <c r="BL44" s="61">
        <v>521.35398864746105</v>
      </c>
      <c r="BM44" s="61">
        <v>0</v>
      </c>
      <c r="BN44" s="61">
        <v>437.33572387695403</v>
      </c>
      <c r="BO44" s="62">
        <v>0</v>
      </c>
    </row>
    <row r="45">
      <c r="A45" s="59" t="s">
        <v>10</v>
      </c>
      <c r="B45" s="60"/>
      <c r="C45" s="60">
        <v>0</v>
      </c>
      <c r="D45" s="60">
        <v>0</v>
      </c>
      <c r="E45" s="60">
        <v>527.99816894531307</v>
      </c>
      <c r="F45" s="60">
        <v>0</v>
      </c>
      <c r="G45" s="60">
        <v>1553.8567504882801</v>
      </c>
      <c r="H45" s="60">
        <v>0</v>
      </c>
      <c r="I45" s="60">
        <v>340.71157836914</v>
      </c>
      <c r="J45" s="60">
        <v>0</v>
      </c>
      <c r="K45" s="60">
        <v>1330.7167358398401</v>
      </c>
      <c r="L45" s="60">
        <v>0</v>
      </c>
      <c r="M45" s="60">
        <v>0</v>
      </c>
      <c r="N45" s="60">
        <v>2.1269574165344198</v>
      </c>
      <c r="O45" s="60">
        <v>0</v>
      </c>
      <c r="P45" s="60">
        <v>0</v>
      </c>
      <c r="Q45" s="60">
        <v>0</v>
      </c>
      <c r="R45" s="60">
        <v>170.34365844726599</v>
      </c>
      <c r="S45" s="60">
        <v>0</v>
      </c>
      <c r="T45" s="60">
        <v>55.571092605590799</v>
      </c>
      <c r="U45" s="60">
        <v>9.0205163955688494</v>
      </c>
      <c r="V45" s="60">
        <v>1.2886451482772801</v>
      </c>
      <c r="W45" s="60">
        <v>5.4247808456420898</v>
      </c>
      <c r="X45" s="60">
        <v>0.041569202207028901</v>
      </c>
      <c r="Y45" s="60">
        <v>80.471046447753892</v>
      </c>
      <c r="Z45" s="60">
        <v>211.21311950683602</v>
      </c>
      <c r="AA45" s="60">
        <v>0</v>
      </c>
      <c r="AB45" s="60">
        <v>143.88486480712902</v>
      </c>
      <c r="AC45" s="60">
        <v>0</v>
      </c>
      <c r="AD45" s="60">
        <v>80.429477691650391</v>
      </c>
      <c r="AE45" s="60">
        <v>0.24248700588941602</v>
      </c>
      <c r="AF45" s="60">
        <v>122.961696624756</v>
      </c>
      <c r="AG45" s="60">
        <v>0</v>
      </c>
      <c r="AH45" s="60">
        <v>58.321588516235394</v>
      </c>
      <c r="AI45" s="60">
        <v>0</v>
      </c>
      <c r="AJ45" s="60">
        <v>99.052474975586009</v>
      </c>
      <c r="AK45" s="60">
        <v>0</v>
      </c>
      <c r="AL45" s="60">
        <v>94.105747222900391</v>
      </c>
      <c r="AM45" s="60">
        <v>0</v>
      </c>
      <c r="AN45" s="60">
        <v>0</v>
      </c>
      <c r="AO45" s="60">
        <v>0</v>
      </c>
      <c r="AP45" s="60">
        <v>0</v>
      </c>
      <c r="AQ45" s="60">
        <v>0</v>
      </c>
      <c r="AR45" s="60">
        <v>74.027820587158203</v>
      </c>
      <c r="AS45" s="60">
        <v>0</v>
      </c>
      <c r="AT45" s="60">
        <v>142.31908416748101</v>
      </c>
      <c r="AU45" s="60">
        <v>0</v>
      </c>
      <c r="AV45" s="60">
        <v>169.879470825195</v>
      </c>
      <c r="AW45" s="60">
        <v>0</v>
      </c>
      <c r="AX45" s="60">
        <v>0</v>
      </c>
      <c r="AY45" s="60">
        <v>37.876470565795898</v>
      </c>
      <c r="AZ45" s="60">
        <v>85.203006744384794</v>
      </c>
      <c r="BA45" s="60">
        <v>0</v>
      </c>
      <c r="BB45" s="60">
        <v>88.161350250244098</v>
      </c>
      <c r="BC45" s="61">
        <v>0</v>
      </c>
      <c r="BD45" s="61">
        <v>0.49883043766021801</v>
      </c>
      <c r="BE45" s="61">
        <v>4.0529971122741699</v>
      </c>
      <c r="BF45" s="61">
        <v>110.504795074463</v>
      </c>
      <c r="BG45" s="61">
        <v>0</v>
      </c>
      <c r="BH45" s="61">
        <v>581.55313110351608</v>
      </c>
      <c r="BI45" s="61">
        <v>0</v>
      </c>
      <c r="BJ45" s="61">
        <v>431.71002197265602</v>
      </c>
      <c r="BK45" s="61">
        <v>0</v>
      </c>
      <c r="BL45" s="61">
        <v>579.21139526367108</v>
      </c>
      <c r="BM45" s="61">
        <v>0</v>
      </c>
      <c r="BN45" s="61">
        <v>426.67320251464804</v>
      </c>
      <c r="BO45" s="62">
        <v>0</v>
      </c>
    </row>
    <row r="46">
      <c r="A46" s="59" t="s">
        <v>11</v>
      </c>
      <c r="B46" s="60"/>
      <c r="C46" s="60">
        <v>0</v>
      </c>
      <c r="D46" s="60">
        <v>0</v>
      </c>
      <c r="E46" s="60">
        <v>543.74246215820301</v>
      </c>
      <c r="F46" s="60">
        <v>0</v>
      </c>
      <c r="G46" s="60">
        <v>1689.11254882813</v>
      </c>
      <c r="H46" s="60">
        <v>0</v>
      </c>
      <c r="I46" s="60">
        <v>462.99432373046903</v>
      </c>
      <c r="J46" s="60">
        <v>0</v>
      </c>
      <c r="K46" s="60">
        <v>1393.36499023438</v>
      </c>
      <c r="L46" s="60">
        <v>0</v>
      </c>
      <c r="M46" s="60">
        <v>0</v>
      </c>
      <c r="N46" s="60">
        <v>1.9883935451507599</v>
      </c>
      <c r="O46" s="60">
        <v>0</v>
      </c>
      <c r="P46" s="60">
        <v>0</v>
      </c>
      <c r="Q46" s="60">
        <v>0</v>
      </c>
      <c r="R46" s="60">
        <v>242.17524719238202</v>
      </c>
      <c r="S46" s="60">
        <v>0</v>
      </c>
      <c r="T46" s="60">
        <v>60.483188629150398</v>
      </c>
      <c r="U46" s="60">
        <v>7.52402544021606</v>
      </c>
      <c r="V46" s="60">
        <v>4.8705244660377494</v>
      </c>
      <c r="W46" s="60">
        <v>3.7966537475585898</v>
      </c>
      <c r="X46" s="60">
        <v>0.0346410013735294</v>
      </c>
      <c r="Y46" s="60">
        <v>83.263111114501896</v>
      </c>
      <c r="Z46" s="60">
        <v>212.12069702148401</v>
      </c>
      <c r="AA46" s="60">
        <v>0</v>
      </c>
      <c r="AB46" s="60">
        <v>143.14354705810601</v>
      </c>
      <c r="AC46" s="60">
        <v>0</v>
      </c>
      <c r="AD46" s="60">
        <v>58.1691703796387</v>
      </c>
      <c r="AE46" s="60">
        <v>0.284056216478348</v>
      </c>
      <c r="AF46" s="60">
        <v>123.488243103027</v>
      </c>
      <c r="AG46" s="60">
        <v>0</v>
      </c>
      <c r="AH46" s="60">
        <v>59.561737060546896</v>
      </c>
      <c r="AI46" s="60">
        <v>0</v>
      </c>
      <c r="AJ46" s="60">
        <v>100.348049163818</v>
      </c>
      <c r="AK46" s="60">
        <v>0</v>
      </c>
      <c r="AL46" s="60">
        <v>97.084869384765597</v>
      </c>
      <c r="AM46" s="60">
        <v>0</v>
      </c>
      <c r="AN46" s="60">
        <v>0</v>
      </c>
      <c r="AO46" s="60">
        <v>0</v>
      </c>
      <c r="AP46" s="60">
        <v>0</v>
      </c>
      <c r="AQ46" s="60">
        <v>0</v>
      </c>
      <c r="AR46" s="60">
        <v>77.949180603027301</v>
      </c>
      <c r="AS46" s="60">
        <v>0</v>
      </c>
      <c r="AT46" s="60">
        <v>153.45963287353501</v>
      </c>
      <c r="AU46" s="60">
        <v>0</v>
      </c>
      <c r="AV46" s="60">
        <v>181.879112243652</v>
      </c>
      <c r="AW46" s="60">
        <v>0</v>
      </c>
      <c r="AX46" s="60">
        <v>0.47804581094533199</v>
      </c>
      <c r="AY46" s="60">
        <v>26.7012844085694</v>
      </c>
      <c r="AZ46" s="60">
        <v>98.740715026855497</v>
      </c>
      <c r="BA46" s="60">
        <v>0</v>
      </c>
      <c r="BB46" s="60">
        <v>98.740707397460895</v>
      </c>
      <c r="BC46" s="61">
        <v>0</v>
      </c>
      <c r="BD46" s="61">
        <v>1.6350551359355499</v>
      </c>
      <c r="BE46" s="61">
        <v>3.2631824016571098</v>
      </c>
      <c r="BF46" s="61">
        <v>124.38198089599601</v>
      </c>
      <c r="BG46" s="61">
        <v>0</v>
      </c>
      <c r="BH46" s="61">
        <v>645.38955688476506</v>
      </c>
      <c r="BI46" s="61">
        <v>0</v>
      </c>
      <c r="BJ46" s="61">
        <v>456.76930236816401</v>
      </c>
      <c r="BK46" s="61">
        <v>0</v>
      </c>
      <c r="BL46" s="61">
        <v>642.86074829101506</v>
      </c>
      <c r="BM46" s="61">
        <v>0</v>
      </c>
      <c r="BN46" s="61">
        <v>451.607818603515</v>
      </c>
      <c r="BO46" s="62">
        <v>0</v>
      </c>
    </row>
    <row r="47">
      <c r="A47" s="59" t="s">
        <v>12</v>
      </c>
      <c r="B47" s="60"/>
      <c r="C47" s="60">
        <v>0</v>
      </c>
      <c r="D47" s="60">
        <v>0</v>
      </c>
      <c r="E47" s="60">
        <v>575.95861816406307</v>
      </c>
      <c r="F47" s="60">
        <v>0</v>
      </c>
      <c r="G47" s="60">
        <v>1795.5297241210901</v>
      </c>
      <c r="H47" s="60">
        <v>0</v>
      </c>
      <c r="I47" s="60">
        <v>482.39324951171801</v>
      </c>
      <c r="J47" s="60">
        <v>0</v>
      </c>
      <c r="K47" s="60">
        <v>1401.2631225585901</v>
      </c>
      <c r="L47" s="60">
        <v>0</v>
      </c>
      <c r="M47" s="60">
        <v>0</v>
      </c>
      <c r="N47" s="60">
        <v>1.9745370745658899</v>
      </c>
      <c r="O47" s="60">
        <v>0</v>
      </c>
      <c r="P47" s="60">
        <v>0</v>
      </c>
      <c r="Q47" s="60">
        <v>0</v>
      </c>
      <c r="R47" s="60">
        <v>145.741622924805</v>
      </c>
      <c r="S47" s="60">
        <v>0</v>
      </c>
      <c r="T47" s="60">
        <v>76.743675231933594</v>
      </c>
      <c r="U47" s="60">
        <v>2.9237004518508898</v>
      </c>
      <c r="V47" s="60">
        <v>8.1891326904296804</v>
      </c>
      <c r="W47" s="60">
        <v>1.1015837863087699</v>
      </c>
      <c r="X47" s="60">
        <v>0.0484974011778831</v>
      </c>
      <c r="Y47" s="60">
        <v>79.293251037597699</v>
      </c>
      <c r="Z47" s="60">
        <v>212.64724731445301</v>
      </c>
      <c r="AA47" s="60">
        <v>0</v>
      </c>
      <c r="AB47" s="60">
        <v>146.76007080078099</v>
      </c>
      <c r="AC47" s="60">
        <v>0</v>
      </c>
      <c r="AD47" s="60">
        <v>70.695356369018597</v>
      </c>
      <c r="AE47" s="60">
        <v>0.46418941020965598</v>
      </c>
      <c r="AF47" s="60">
        <v>124.430473327637</v>
      </c>
      <c r="AG47" s="60">
        <v>0</v>
      </c>
      <c r="AH47" s="60">
        <v>63.233682632446296</v>
      </c>
      <c r="AI47" s="60">
        <v>0</v>
      </c>
      <c r="AJ47" s="60">
        <v>102.73135375976601</v>
      </c>
      <c r="AK47" s="60">
        <v>0</v>
      </c>
      <c r="AL47" s="60">
        <v>98.137954711914091</v>
      </c>
      <c r="AM47" s="60">
        <v>0</v>
      </c>
      <c r="AN47" s="60">
        <v>0</v>
      </c>
      <c r="AO47" s="60">
        <v>0</v>
      </c>
      <c r="AP47" s="60">
        <v>0</v>
      </c>
      <c r="AQ47" s="60">
        <v>0</v>
      </c>
      <c r="AR47" s="60">
        <v>85.334640502929702</v>
      </c>
      <c r="AS47" s="60">
        <v>0</v>
      </c>
      <c r="AT47" s="60">
        <v>162.69492340087902</v>
      </c>
      <c r="AU47" s="60">
        <v>0</v>
      </c>
      <c r="AV47" s="60">
        <v>205.46963500976602</v>
      </c>
      <c r="AW47" s="60">
        <v>0</v>
      </c>
      <c r="AX47" s="60">
        <v>0.91452240943908703</v>
      </c>
      <c r="AY47" s="60">
        <v>20.167990684509299</v>
      </c>
      <c r="AZ47" s="60">
        <v>106.929843902588</v>
      </c>
      <c r="BA47" s="60">
        <v>0</v>
      </c>
      <c r="BB47" s="60">
        <v>102.80756378173801</v>
      </c>
      <c r="BC47" s="61">
        <v>0</v>
      </c>
      <c r="BD47" s="61">
        <v>70.826988458633394</v>
      </c>
      <c r="BE47" s="61">
        <v>2.3555879592895499</v>
      </c>
      <c r="BF47" s="61">
        <v>216.42311859130902</v>
      </c>
      <c r="BG47" s="61">
        <v>0</v>
      </c>
      <c r="BH47" s="61">
        <v>635.87023925781205</v>
      </c>
      <c r="BI47" s="61">
        <v>0</v>
      </c>
      <c r="BJ47" s="61">
        <v>451.83644104003901</v>
      </c>
      <c r="BK47" s="61">
        <v>0</v>
      </c>
      <c r="BL47" s="61">
        <v>633.30679321289006</v>
      </c>
      <c r="BM47" s="61">
        <v>0</v>
      </c>
      <c r="BN47" s="61">
        <v>446.61256408691401</v>
      </c>
      <c r="BO47" s="62">
        <v>0</v>
      </c>
    </row>
    <row r="48">
      <c r="A48" s="59" t="s">
        <v>13</v>
      </c>
      <c r="B48" s="60"/>
      <c r="C48" s="60">
        <v>0</v>
      </c>
      <c r="D48" s="60">
        <v>0</v>
      </c>
      <c r="E48" s="60">
        <v>628.92471313476608</v>
      </c>
      <c r="F48" s="60">
        <v>0</v>
      </c>
      <c r="G48" s="60">
        <v>2124.8270263671802</v>
      </c>
      <c r="H48" s="60">
        <v>0</v>
      </c>
      <c r="I48" s="60">
        <v>893.52996826171807</v>
      </c>
      <c r="J48" s="60">
        <v>0</v>
      </c>
      <c r="K48" s="60">
        <v>1957.6322631835901</v>
      </c>
      <c r="L48" s="60">
        <v>0</v>
      </c>
      <c r="M48" s="60">
        <v>0</v>
      </c>
      <c r="N48" s="60">
        <v>1.8844705224037199</v>
      </c>
      <c r="O48" s="60">
        <v>0</v>
      </c>
      <c r="P48" s="60">
        <v>0</v>
      </c>
      <c r="Q48" s="60">
        <v>0</v>
      </c>
      <c r="R48" s="60">
        <v>179.842231750488</v>
      </c>
      <c r="S48" s="60">
        <v>0</v>
      </c>
      <c r="T48" s="60">
        <v>116.40069580078101</v>
      </c>
      <c r="U48" s="60">
        <v>0</v>
      </c>
      <c r="V48" s="60">
        <v>31.738085746765098</v>
      </c>
      <c r="W48" s="60">
        <v>0.00692820036783814</v>
      </c>
      <c r="X48" s="60">
        <v>0.318697229027748</v>
      </c>
      <c r="Y48" s="60">
        <v>47.645233154296896</v>
      </c>
      <c r="Z48" s="60">
        <v>211.73966217041001</v>
      </c>
      <c r="AA48" s="60">
        <v>0</v>
      </c>
      <c r="AB48" s="60">
        <v>146.24044799804702</v>
      </c>
      <c r="AC48" s="60">
        <v>0</v>
      </c>
      <c r="AD48" s="60">
        <v>164.63482666015599</v>
      </c>
      <c r="AE48" s="60">
        <v>0</v>
      </c>
      <c r="AF48" s="60">
        <v>123.647590637207</v>
      </c>
      <c r="AG48" s="60">
        <v>0</v>
      </c>
      <c r="AH48" s="60">
        <v>63.095117568969798</v>
      </c>
      <c r="AI48" s="60">
        <v>0</v>
      </c>
      <c r="AJ48" s="60">
        <v>103.050048828125</v>
      </c>
      <c r="AK48" s="60">
        <v>0</v>
      </c>
      <c r="AL48" s="60">
        <v>97.168006896972699</v>
      </c>
      <c r="AM48" s="60">
        <v>0</v>
      </c>
      <c r="AN48" s="60">
        <v>0</v>
      </c>
      <c r="AO48" s="60">
        <v>0</v>
      </c>
      <c r="AP48" s="60">
        <v>0</v>
      </c>
      <c r="AQ48" s="60">
        <v>0</v>
      </c>
      <c r="AR48" s="60">
        <v>97.209579467773395</v>
      </c>
      <c r="AS48" s="60">
        <v>0</v>
      </c>
      <c r="AT48" s="60">
        <v>173.71768951416001</v>
      </c>
      <c r="AU48" s="60">
        <v>0</v>
      </c>
      <c r="AV48" s="60">
        <v>222.67235565185501</v>
      </c>
      <c r="AW48" s="60">
        <v>0</v>
      </c>
      <c r="AX48" s="60">
        <v>4.2331303358077994</v>
      </c>
      <c r="AY48" s="60">
        <v>9.6648392677307093</v>
      </c>
      <c r="AZ48" s="60">
        <v>156.861381530762</v>
      </c>
      <c r="BA48" s="60">
        <v>0</v>
      </c>
      <c r="BB48" s="60">
        <v>116.90644836425801</v>
      </c>
      <c r="BC48" s="61">
        <v>0</v>
      </c>
      <c r="BD48" s="61">
        <v>259.01077270507801</v>
      </c>
      <c r="BE48" s="61">
        <v>0</v>
      </c>
      <c r="BF48" s="61">
        <v>481.03187561035202</v>
      </c>
      <c r="BG48" s="61">
        <v>0</v>
      </c>
      <c r="BH48" s="61">
        <v>619.52658081054699</v>
      </c>
      <c r="BI48" s="61">
        <v>0</v>
      </c>
      <c r="BJ48" s="61">
        <v>725.81210327148506</v>
      </c>
      <c r="BK48" s="61">
        <v>0</v>
      </c>
      <c r="BL48" s="61">
        <v>617.03240966796898</v>
      </c>
      <c r="BM48" s="61">
        <v>0</v>
      </c>
      <c r="BN48" s="61">
        <v>719.11947631836006</v>
      </c>
      <c r="BO48" s="62">
        <v>0</v>
      </c>
    </row>
    <row r="49">
      <c r="A49" s="59" t="s">
        <v>14</v>
      </c>
      <c r="B49" s="60"/>
      <c r="C49" s="60">
        <v>0</v>
      </c>
      <c r="D49" s="60">
        <v>0</v>
      </c>
      <c r="E49" s="60">
        <v>495.55685424804705</v>
      </c>
      <c r="F49" s="60">
        <v>0</v>
      </c>
      <c r="G49" s="60">
        <v>1862.49072265625</v>
      </c>
      <c r="H49" s="60">
        <v>0</v>
      </c>
      <c r="I49" s="60">
        <v>1265.4877319335901</v>
      </c>
      <c r="J49" s="60">
        <v>0</v>
      </c>
      <c r="K49" s="60">
        <v>2656.5146484375</v>
      </c>
      <c r="L49" s="60">
        <v>0</v>
      </c>
      <c r="M49" s="60">
        <v>0</v>
      </c>
      <c r="N49" s="60">
        <v>1.7805474996566799</v>
      </c>
      <c r="O49" s="60">
        <v>0</v>
      </c>
      <c r="P49" s="60">
        <v>0</v>
      </c>
      <c r="Q49" s="60">
        <v>0</v>
      </c>
      <c r="R49" s="60">
        <v>309.83604431152304</v>
      </c>
      <c r="S49" s="60">
        <v>0</v>
      </c>
      <c r="T49" s="60">
        <v>124.79767227172901</v>
      </c>
      <c r="U49" s="60">
        <v>0</v>
      </c>
      <c r="V49" s="60">
        <v>36.7125339508057</v>
      </c>
      <c r="W49" s="60">
        <v>0</v>
      </c>
      <c r="X49" s="60">
        <v>28.8628811836242</v>
      </c>
      <c r="Y49" s="60">
        <v>6.8866307735443097</v>
      </c>
      <c r="Z49" s="60">
        <v>211.81587219238301</v>
      </c>
      <c r="AA49" s="60">
        <v>0</v>
      </c>
      <c r="AB49" s="60">
        <v>144.376762390137</v>
      </c>
      <c r="AC49" s="60">
        <v>0</v>
      </c>
      <c r="AD49" s="60">
        <v>167.83566284179702</v>
      </c>
      <c r="AE49" s="60">
        <v>0</v>
      </c>
      <c r="AF49" s="60">
        <v>218.73713684082</v>
      </c>
      <c r="AG49" s="60">
        <v>0</v>
      </c>
      <c r="AH49" s="60">
        <v>61.030517578125</v>
      </c>
      <c r="AI49" s="60">
        <v>0</v>
      </c>
      <c r="AJ49" s="60">
        <v>102.90455627441401</v>
      </c>
      <c r="AK49" s="60">
        <v>0</v>
      </c>
      <c r="AL49" s="60">
        <v>97.403568267822294</v>
      </c>
      <c r="AM49" s="60">
        <v>0</v>
      </c>
      <c r="AN49" s="60">
        <v>0</v>
      </c>
      <c r="AO49" s="60">
        <v>0</v>
      </c>
      <c r="AP49" s="60">
        <v>0</v>
      </c>
      <c r="AQ49" s="60">
        <v>0</v>
      </c>
      <c r="AR49" s="60">
        <v>98.5675048828125</v>
      </c>
      <c r="AS49" s="60">
        <v>0</v>
      </c>
      <c r="AT49" s="60">
        <v>179.30874633789099</v>
      </c>
      <c r="AU49" s="60">
        <v>0</v>
      </c>
      <c r="AV49" s="60">
        <v>217.54549407958902</v>
      </c>
      <c r="AW49" s="60">
        <v>0</v>
      </c>
      <c r="AX49" s="60">
        <v>1.9191114306449899</v>
      </c>
      <c r="AY49" s="60">
        <v>13.2813591957092</v>
      </c>
      <c r="AZ49" s="60">
        <v>212.35626983642501</v>
      </c>
      <c r="BA49" s="60">
        <v>0</v>
      </c>
      <c r="BB49" s="60">
        <v>165.23065185546901</v>
      </c>
      <c r="BC49" s="61">
        <v>0</v>
      </c>
      <c r="BD49" s="61">
        <v>255.63673400878901</v>
      </c>
      <c r="BE49" s="61">
        <v>0</v>
      </c>
      <c r="BF49" s="61">
        <v>404.55146789550804</v>
      </c>
      <c r="BG49" s="61">
        <v>0</v>
      </c>
      <c r="BH49" s="61">
        <v>653.21841430664006</v>
      </c>
      <c r="BI49" s="61">
        <v>0</v>
      </c>
      <c r="BJ49" s="61">
        <v>761.52700805664108</v>
      </c>
      <c r="BK49" s="61">
        <v>0</v>
      </c>
      <c r="BL49" s="61">
        <v>651.43789672851506</v>
      </c>
      <c r="BM49" s="61">
        <v>0</v>
      </c>
      <c r="BN49" s="61">
        <v>753.75354003906307</v>
      </c>
      <c r="BO49" s="62">
        <v>0</v>
      </c>
    </row>
    <row r="50">
      <c r="A50" s="59" t="s">
        <v>15</v>
      </c>
      <c r="B50" s="60"/>
      <c r="C50" s="60">
        <v>0</v>
      </c>
      <c r="D50" s="60">
        <v>0</v>
      </c>
      <c r="E50" s="60">
        <v>0</v>
      </c>
      <c r="F50" s="60">
        <v>0</v>
      </c>
      <c r="G50" s="60">
        <v>0</v>
      </c>
      <c r="H50" s="60">
        <v>0</v>
      </c>
      <c r="I50" s="60">
        <v>2252.5831298828202</v>
      </c>
      <c r="J50" s="60">
        <v>0</v>
      </c>
      <c r="K50" s="60">
        <v>4829.4406738281305</v>
      </c>
      <c r="L50" s="60">
        <v>0</v>
      </c>
      <c r="M50" s="60">
        <v>0</v>
      </c>
      <c r="N50" s="60">
        <v>2.1685267686843899</v>
      </c>
      <c r="O50" s="60">
        <v>0</v>
      </c>
      <c r="P50" s="60">
        <v>0</v>
      </c>
      <c r="Q50" s="60">
        <v>0</v>
      </c>
      <c r="R50" s="60">
        <v>410.530517578125</v>
      </c>
      <c r="S50" s="60">
        <v>0</v>
      </c>
      <c r="T50" s="60">
        <v>180.90916442871102</v>
      </c>
      <c r="U50" s="60">
        <v>0</v>
      </c>
      <c r="V50" s="60">
        <v>72.2611274719238</v>
      </c>
      <c r="W50" s="60">
        <v>0</v>
      </c>
      <c r="X50" s="60">
        <v>91.597736358642592</v>
      </c>
      <c r="Y50" s="60">
        <v>0</v>
      </c>
      <c r="Z50" s="60">
        <v>221.13430023193402</v>
      </c>
      <c r="AA50" s="60">
        <v>0</v>
      </c>
      <c r="AB50" s="60">
        <v>145.57534027099601</v>
      </c>
      <c r="AC50" s="60">
        <v>0</v>
      </c>
      <c r="AD50" s="60">
        <v>205.78833770752001</v>
      </c>
      <c r="AE50" s="60">
        <v>0</v>
      </c>
      <c r="AF50" s="60">
        <v>205.82297515869101</v>
      </c>
      <c r="AG50" s="60">
        <v>0</v>
      </c>
      <c r="AH50" s="60">
        <v>70.2796630859375</v>
      </c>
      <c r="AI50" s="60">
        <v>0</v>
      </c>
      <c r="AJ50" s="60">
        <v>120.751602172852</v>
      </c>
      <c r="AK50" s="60">
        <v>0</v>
      </c>
      <c r="AL50" s="60">
        <v>120.71696472168</v>
      </c>
      <c r="AM50" s="60">
        <v>0</v>
      </c>
      <c r="AN50" s="60">
        <v>0</v>
      </c>
      <c r="AO50" s="60">
        <v>0</v>
      </c>
      <c r="AP50" s="60">
        <v>0</v>
      </c>
      <c r="AQ50" s="60">
        <v>0</v>
      </c>
      <c r="AR50" s="60">
        <v>106.243953704834</v>
      </c>
      <c r="AS50" s="60">
        <v>0</v>
      </c>
      <c r="AT50" s="60">
        <v>195.80478668212902</v>
      </c>
      <c r="AU50" s="60">
        <v>0</v>
      </c>
      <c r="AV50" s="60">
        <v>231.097053527832</v>
      </c>
      <c r="AW50" s="60">
        <v>0</v>
      </c>
      <c r="AX50" s="60">
        <v>6.3046622276306099</v>
      </c>
      <c r="AY50" s="60">
        <v>4.6280375719070497</v>
      </c>
      <c r="AZ50" s="60">
        <v>248.77781677246102</v>
      </c>
      <c r="BA50" s="60">
        <v>0</v>
      </c>
      <c r="BB50" s="60">
        <v>223.54531097412101</v>
      </c>
      <c r="BC50" s="61">
        <v>0</v>
      </c>
      <c r="BD50" s="61">
        <v>352.74240112304699</v>
      </c>
      <c r="BE50" s="61">
        <v>0</v>
      </c>
      <c r="BF50" s="61">
        <v>501.92041015625</v>
      </c>
      <c r="BG50" s="61">
        <v>0</v>
      </c>
      <c r="BH50" s="61">
        <v>691.03253173828205</v>
      </c>
      <c r="BI50" s="61">
        <v>0</v>
      </c>
      <c r="BJ50" s="61">
        <v>746.11175537109409</v>
      </c>
      <c r="BK50" s="61">
        <v>0</v>
      </c>
      <c r="BL50" s="61">
        <v>692.05099487304699</v>
      </c>
      <c r="BM50" s="61">
        <v>0</v>
      </c>
      <c r="BN50" s="61">
        <v>735.56011962890705</v>
      </c>
      <c r="BO50" s="62">
        <v>0</v>
      </c>
    </row>
    <row r="51">
      <c r="A51" s="59" t="s">
        <v>16</v>
      </c>
      <c r="B51" s="60"/>
      <c r="C51" s="60">
        <v>0</v>
      </c>
      <c r="D51" s="60">
        <v>0</v>
      </c>
      <c r="E51" s="60">
        <v>0</v>
      </c>
      <c r="F51" s="60">
        <v>0</v>
      </c>
      <c r="G51" s="60">
        <v>0</v>
      </c>
      <c r="H51" s="60">
        <v>0</v>
      </c>
      <c r="I51" s="60">
        <v>2286.271484375</v>
      </c>
      <c r="J51" s="60">
        <v>0</v>
      </c>
      <c r="K51" s="60">
        <v>4997.7438964843705</v>
      </c>
      <c r="L51" s="60">
        <v>0</v>
      </c>
      <c r="M51" s="60">
        <v>0</v>
      </c>
      <c r="N51" s="60">
        <v>2.57036221027374</v>
      </c>
      <c r="O51" s="60">
        <v>0</v>
      </c>
      <c r="P51" s="60">
        <v>0</v>
      </c>
      <c r="Q51" s="60">
        <v>0</v>
      </c>
      <c r="R51" s="60">
        <v>411.36882019043003</v>
      </c>
      <c r="S51" s="60">
        <v>0</v>
      </c>
      <c r="T51" s="60">
        <v>167.84257507324202</v>
      </c>
      <c r="U51" s="60">
        <v>0</v>
      </c>
      <c r="V51" s="60">
        <v>68.000289916992202</v>
      </c>
      <c r="W51" s="60">
        <v>0</v>
      </c>
      <c r="X51" s="60">
        <v>114.502365112305</v>
      </c>
      <c r="Y51" s="60">
        <v>0</v>
      </c>
      <c r="Z51" s="60">
        <v>221.17585754394602</v>
      </c>
      <c r="AA51" s="60">
        <v>0</v>
      </c>
      <c r="AB51" s="60">
        <v>143.018836975098</v>
      </c>
      <c r="AC51" s="60">
        <v>0</v>
      </c>
      <c r="AD51" s="60">
        <v>331.65295410156199</v>
      </c>
      <c r="AE51" s="60">
        <v>0</v>
      </c>
      <c r="AF51" s="60">
        <v>266.34081268310604</v>
      </c>
      <c r="AG51" s="60">
        <v>0</v>
      </c>
      <c r="AH51" s="60">
        <v>74.970050811767592</v>
      </c>
      <c r="AI51" s="60">
        <v>0</v>
      </c>
      <c r="AJ51" s="60">
        <v>124.22262954711901</v>
      </c>
      <c r="AK51" s="60">
        <v>0</v>
      </c>
      <c r="AL51" s="60">
        <v>120.20427322387701</v>
      </c>
      <c r="AM51" s="60">
        <v>0</v>
      </c>
      <c r="AN51" s="60">
        <v>0</v>
      </c>
      <c r="AO51" s="60">
        <v>0</v>
      </c>
      <c r="AP51" s="60">
        <v>0</v>
      </c>
      <c r="AQ51" s="60">
        <v>0</v>
      </c>
      <c r="AR51" s="60">
        <v>105.87675857544001</v>
      </c>
      <c r="AS51" s="60">
        <v>0</v>
      </c>
      <c r="AT51" s="60">
        <v>186.853569030762</v>
      </c>
      <c r="AU51" s="60">
        <v>0</v>
      </c>
      <c r="AV51" s="60">
        <v>223.64923858642601</v>
      </c>
      <c r="AW51" s="60">
        <v>0</v>
      </c>
      <c r="AX51" s="60">
        <v>5.8612575531005895</v>
      </c>
      <c r="AY51" s="60">
        <v>4.0252844095230103</v>
      </c>
      <c r="AZ51" s="60">
        <v>262.98756408691401</v>
      </c>
      <c r="BA51" s="60">
        <v>0</v>
      </c>
      <c r="BB51" s="60">
        <v>245.16822052002001</v>
      </c>
      <c r="BC51" s="61">
        <v>0</v>
      </c>
      <c r="BD51" s="61">
        <v>408.95086669921903</v>
      </c>
      <c r="BE51" s="61">
        <v>0</v>
      </c>
      <c r="BF51" s="61">
        <v>484.17726135253901</v>
      </c>
      <c r="BG51" s="61">
        <v>0</v>
      </c>
      <c r="BH51" s="61">
        <v>647.03155517578102</v>
      </c>
      <c r="BI51" s="61">
        <v>0</v>
      </c>
      <c r="BJ51" s="61">
        <v>766.11343383789108</v>
      </c>
      <c r="BK51" s="61">
        <v>0</v>
      </c>
      <c r="BL51" s="61">
        <v>648.27862548828102</v>
      </c>
      <c r="BM51" s="61">
        <v>0</v>
      </c>
      <c r="BN51" s="61">
        <v>755.05603027343705</v>
      </c>
      <c r="BO51" s="62">
        <v>0</v>
      </c>
    </row>
    <row r="52">
      <c r="A52" s="59" t="s">
        <v>17</v>
      </c>
      <c r="B52" s="60"/>
      <c r="C52" s="60">
        <v>0</v>
      </c>
      <c r="D52" s="60">
        <v>0</v>
      </c>
      <c r="E52" s="60">
        <v>0</v>
      </c>
      <c r="F52" s="60">
        <v>0</v>
      </c>
      <c r="G52" s="60">
        <v>0</v>
      </c>
      <c r="H52" s="60">
        <v>0</v>
      </c>
      <c r="I52" s="60">
        <v>2280.2784423828102</v>
      </c>
      <c r="J52" s="60">
        <v>0</v>
      </c>
      <c r="K52" s="60">
        <v>4289.5087890625</v>
      </c>
      <c r="L52" s="60">
        <v>0</v>
      </c>
      <c r="M52" s="60">
        <v>0</v>
      </c>
      <c r="N52" s="60">
        <v>2.16159844398498</v>
      </c>
      <c r="O52" s="60">
        <v>0</v>
      </c>
      <c r="P52" s="60">
        <v>0</v>
      </c>
      <c r="Q52" s="60">
        <v>0</v>
      </c>
      <c r="R52" s="60">
        <v>465.68591308593801</v>
      </c>
      <c r="S52" s="60">
        <v>0</v>
      </c>
      <c r="T52" s="60">
        <v>164.76645660400402</v>
      </c>
      <c r="U52" s="60">
        <v>0</v>
      </c>
      <c r="V52" s="60">
        <v>79.043838500976591</v>
      </c>
      <c r="W52" s="60">
        <v>0</v>
      </c>
      <c r="X52" s="60">
        <v>102.75214385986301</v>
      </c>
      <c r="Y52" s="60">
        <v>0</v>
      </c>
      <c r="Z52" s="60">
        <v>219.49923706054702</v>
      </c>
      <c r="AA52" s="60">
        <v>0</v>
      </c>
      <c r="AB52" s="60">
        <v>146.21273803710901</v>
      </c>
      <c r="AC52" s="60">
        <v>0</v>
      </c>
      <c r="AD52" s="60">
        <v>361.08393859863202</v>
      </c>
      <c r="AE52" s="60">
        <v>0</v>
      </c>
      <c r="AF52" s="60">
        <v>287.9013671875</v>
      </c>
      <c r="AG52" s="60">
        <v>0</v>
      </c>
      <c r="AH52" s="60">
        <v>84.302341461181598</v>
      </c>
      <c r="AI52" s="60">
        <v>0</v>
      </c>
      <c r="AJ52" s="60">
        <v>120.439834594727</v>
      </c>
      <c r="AK52" s="60">
        <v>0</v>
      </c>
      <c r="AL52" s="60">
        <v>117.77940368652301</v>
      </c>
      <c r="AM52" s="60">
        <v>0</v>
      </c>
      <c r="AN52" s="60">
        <v>0</v>
      </c>
      <c r="AO52" s="60">
        <v>0</v>
      </c>
      <c r="AP52" s="60">
        <v>0</v>
      </c>
      <c r="AQ52" s="60">
        <v>0</v>
      </c>
      <c r="AR52" s="60">
        <v>107.36631774902401</v>
      </c>
      <c r="AS52" s="60">
        <v>0</v>
      </c>
      <c r="AT52" s="60">
        <v>190.50472259521501</v>
      </c>
      <c r="AU52" s="60">
        <v>0</v>
      </c>
      <c r="AV52" s="60">
        <v>247.77322387695301</v>
      </c>
      <c r="AW52" s="60">
        <v>0</v>
      </c>
      <c r="AX52" s="60">
        <v>11.9165046215057</v>
      </c>
      <c r="AY52" s="60">
        <v>1.6211988627910598</v>
      </c>
      <c r="AZ52" s="60">
        <v>235.67659759521501</v>
      </c>
      <c r="BA52" s="60">
        <v>0</v>
      </c>
      <c r="BB52" s="60">
        <v>269.06358337402304</v>
      </c>
      <c r="BC52" s="61">
        <v>0</v>
      </c>
      <c r="BD52" s="61">
        <v>357.66833496093801</v>
      </c>
      <c r="BE52" s="61">
        <v>0</v>
      </c>
      <c r="BF52" s="61">
        <v>444.27777099609403</v>
      </c>
      <c r="BG52" s="61">
        <v>0</v>
      </c>
      <c r="BH52" s="61">
        <v>620.19863891601608</v>
      </c>
      <c r="BI52" s="61">
        <v>0</v>
      </c>
      <c r="BJ52" s="61">
        <v>423.62480163574202</v>
      </c>
      <c r="BK52" s="61">
        <v>0</v>
      </c>
      <c r="BL52" s="61">
        <v>621.59811401367199</v>
      </c>
      <c r="BM52" s="61">
        <v>0</v>
      </c>
      <c r="BN52" s="61">
        <v>414.42416381836</v>
      </c>
      <c r="BO52" s="62">
        <v>0</v>
      </c>
    </row>
    <row r="53">
      <c r="A53" s="59" t="s">
        <v>18</v>
      </c>
      <c r="B53" s="60"/>
      <c r="C53" s="60">
        <v>0</v>
      </c>
      <c r="D53" s="60">
        <v>0</v>
      </c>
      <c r="E53" s="60">
        <v>0</v>
      </c>
      <c r="F53" s="60">
        <v>0</v>
      </c>
      <c r="G53" s="60">
        <v>0</v>
      </c>
      <c r="H53" s="60">
        <v>0</v>
      </c>
      <c r="I53" s="60">
        <v>2070.6831665039099</v>
      </c>
      <c r="J53" s="60">
        <v>0</v>
      </c>
      <c r="K53" s="60">
        <v>4805.2785644531305</v>
      </c>
      <c r="L53" s="60">
        <v>0</v>
      </c>
      <c r="M53" s="60">
        <v>0</v>
      </c>
      <c r="N53" s="60">
        <v>2.6465724706649798</v>
      </c>
      <c r="O53" s="60">
        <v>0</v>
      </c>
      <c r="P53" s="60">
        <v>0</v>
      </c>
      <c r="Q53" s="60">
        <v>0</v>
      </c>
      <c r="R53" s="60">
        <v>267.78880310058599</v>
      </c>
      <c r="S53" s="60">
        <v>0</v>
      </c>
      <c r="T53" s="60">
        <v>177.24414825439501</v>
      </c>
      <c r="U53" s="60">
        <v>0</v>
      </c>
      <c r="V53" s="60">
        <v>71.589096069335895</v>
      </c>
      <c r="W53" s="60">
        <v>0</v>
      </c>
      <c r="X53" s="60">
        <v>128.12320709228501</v>
      </c>
      <c r="Y53" s="60">
        <v>0</v>
      </c>
      <c r="Z53" s="60">
        <v>221.175857543945</v>
      </c>
      <c r="AA53" s="60">
        <v>0</v>
      </c>
      <c r="AB53" s="60">
        <v>144.937950134277</v>
      </c>
      <c r="AC53" s="60">
        <v>0</v>
      </c>
      <c r="AD53" s="60">
        <v>373.88725280761804</v>
      </c>
      <c r="AE53" s="60">
        <v>0</v>
      </c>
      <c r="AF53" s="60">
        <v>228.75532531738202</v>
      </c>
      <c r="AG53" s="60">
        <v>0</v>
      </c>
      <c r="AH53" s="60">
        <v>79.570381164550795</v>
      </c>
      <c r="AI53" s="60">
        <v>0</v>
      </c>
      <c r="AJ53" s="60">
        <v>120.675395965576</v>
      </c>
      <c r="AK53" s="60">
        <v>0</v>
      </c>
      <c r="AL53" s="60">
        <v>122.50443649292001</v>
      </c>
      <c r="AM53" s="60">
        <v>0</v>
      </c>
      <c r="AN53" s="60">
        <v>0</v>
      </c>
      <c r="AO53" s="60">
        <v>0</v>
      </c>
      <c r="AP53" s="60">
        <v>0</v>
      </c>
      <c r="AQ53" s="60">
        <v>0</v>
      </c>
      <c r="AR53" s="60">
        <v>119.49759674072301</v>
      </c>
      <c r="AS53" s="60">
        <v>0</v>
      </c>
      <c r="AT53" s="60">
        <v>203.35653686523401</v>
      </c>
      <c r="AU53" s="60">
        <v>0</v>
      </c>
      <c r="AV53" s="60">
        <v>253.05944824218801</v>
      </c>
      <c r="AW53" s="60">
        <v>0</v>
      </c>
      <c r="AX53" s="60">
        <v>21.2903604507446</v>
      </c>
      <c r="AY53" s="60">
        <v>0.57504063844680797</v>
      </c>
      <c r="AZ53" s="60">
        <v>218.18288421630902</v>
      </c>
      <c r="BA53" s="60">
        <v>0</v>
      </c>
      <c r="BB53" s="60">
        <v>194.64778900146501</v>
      </c>
      <c r="BC53" s="61">
        <v>0</v>
      </c>
      <c r="BD53" s="61">
        <v>408.41738891601602</v>
      </c>
      <c r="BE53" s="61">
        <v>0</v>
      </c>
      <c r="BF53" s="61">
        <v>457.06724548339901</v>
      </c>
      <c r="BG53" s="61">
        <v>0</v>
      </c>
      <c r="BH53" s="61">
        <v>623.87750244140705</v>
      </c>
      <c r="BI53" s="61">
        <v>0</v>
      </c>
      <c r="BJ53" s="61">
        <v>714.83090209960903</v>
      </c>
      <c r="BK53" s="61">
        <v>0</v>
      </c>
      <c r="BL53" s="61">
        <v>625.21463012695301</v>
      </c>
      <c r="BM53" s="61">
        <v>0</v>
      </c>
      <c r="BN53" s="61">
        <v>703.95364379882801</v>
      </c>
      <c r="BO53" s="62">
        <v>0</v>
      </c>
    </row>
    <row r="54">
      <c r="A54" s="59" t="s">
        <v>19</v>
      </c>
      <c r="B54" s="60"/>
      <c r="C54" s="60">
        <v>0</v>
      </c>
      <c r="D54" s="60">
        <v>0</v>
      </c>
      <c r="E54" s="60">
        <v>0</v>
      </c>
      <c r="F54" s="60">
        <v>0</v>
      </c>
      <c r="G54" s="60">
        <v>0</v>
      </c>
      <c r="H54" s="60">
        <v>0</v>
      </c>
      <c r="I54" s="60">
        <v>2061.9190063476599</v>
      </c>
      <c r="J54" s="60">
        <v>0</v>
      </c>
      <c r="K54" s="60">
        <v>5017.8703613281205</v>
      </c>
      <c r="L54" s="60">
        <v>0</v>
      </c>
      <c r="M54" s="60">
        <v>0</v>
      </c>
      <c r="N54" s="60">
        <v>2.11310106515884</v>
      </c>
      <c r="O54" s="60">
        <v>0</v>
      </c>
      <c r="P54" s="60">
        <v>0</v>
      </c>
      <c r="Q54" s="60">
        <v>0</v>
      </c>
      <c r="R54" s="60">
        <v>240.117561340332</v>
      </c>
      <c r="S54" s="60">
        <v>0</v>
      </c>
      <c r="T54" s="60">
        <v>172.01335906982402</v>
      </c>
      <c r="U54" s="60">
        <v>0</v>
      </c>
      <c r="V54" s="60">
        <v>72.157203674316492</v>
      </c>
      <c r="W54" s="60">
        <v>0</v>
      </c>
      <c r="X54" s="60">
        <v>100.805313110352</v>
      </c>
      <c r="Y54" s="60">
        <v>0</v>
      </c>
      <c r="Z54" s="60">
        <v>223.22661590576101</v>
      </c>
      <c r="AA54" s="60">
        <v>0</v>
      </c>
      <c r="AB54" s="60">
        <v>143.68394470214801</v>
      </c>
      <c r="AC54" s="60">
        <v>0</v>
      </c>
      <c r="AD54" s="60">
        <v>389.00459289550804</v>
      </c>
      <c r="AE54" s="60">
        <v>0</v>
      </c>
      <c r="AF54" s="60">
        <v>220.829460144043</v>
      </c>
      <c r="AG54" s="60">
        <v>0</v>
      </c>
      <c r="AH54" s="60">
        <v>84.496330261230497</v>
      </c>
      <c r="AI54" s="60">
        <v>0</v>
      </c>
      <c r="AJ54" s="60">
        <v>119.73315811157201</v>
      </c>
      <c r="AK54" s="60">
        <v>0</v>
      </c>
      <c r="AL54" s="60">
        <v>122.42822265625</v>
      </c>
      <c r="AM54" s="60">
        <v>0</v>
      </c>
      <c r="AN54" s="60">
        <v>0</v>
      </c>
      <c r="AO54" s="60">
        <v>0</v>
      </c>
      <c r="AP54" s="60">
        <v>0</v>
      </c>
      <c r="AQ54" s="60">
        <v>0</v>
      </c>
      <c r="AR54" s="60">
        <v>103.73593902587901</v>
      </c>
      <c r="AS54" s="60">
        <v>0</v>
      </c>
      <c r="AT54" s="60">
        <v>212.43247222900402</v>
      </c>
      <c r="AU54" s="60">
        <v>0</v>
      </c>
      <c r="AV54" s="60">
        <v>245.08508300781301</v>
      </c>
      <c r="AW54" s="60">
        <v>0</v>
      </c>
      <c r="AX54" s="60">
        <v>13.8979692459107</v>
      </c>
      <c r="AY54" s="60">
        <v>1.1985786855220799</v>
      </c>
      <c r="AZ54" s="60">
        <v>212.16920471191401</v>
      </c>
      <c r="BA54" s="60">
        <v>0</v>
      </c>
      <c r="BB54" s="60">
        <v>268.39155578613304</v>
      </c>
      <c r="BC54" s="61">
        <v>0</v>
      </c>
      <c r="BD54" s="61">
        <v>368.62184143066401</v>
      </c>
      <c r="BE54" s="61">
        <v>0</v>
      </c>
      <c r="BF54" s="61">
        <v>458.48057556152304</v>
      </c>
      <c r="BG54" s="61">
        <v>0</v>
      </c>
      <c r="BH54" s="61">
        <v>640.56756591796898</v>
      </c>
      <c r="BI54" s="61">
        <v>0</v>
      </c>
      <c r="BJ54" s="61">
        <v>720.94851684570301</v>
      </c>
      <c r="BK54" s="61">
        <v>0</v>
      </c>
      <c r="BL54" s="61">
        <v>641.78689575195301</v>
      </c>
      <c r="BM54" s="61">
        <v>0</v>
      </c>
      <c r="BN54" s="61">
        <v>710.11972045898506</v>
      </c>
      <c r="BO54" s="62">
        <v>0</v>
      </c>
    </row>
    <row r="55">
      <c r="A55" s="59" t="s">
        <v>20</v>
      </c>
      <c r="B55" s="60"/>
      <c r="C55" s="60">
        <v>0</v>
      </c>
      <c r="D55" s="60">
        <v>3.30821561813354</v>
      </c>
      <c r="E55" s="60">
        <v>538.14796447753997</v>
      </c>
      <c r="F55" s="60">
        <v>0.0173205006867647</v>
      </c>
      <c r="G55" s="60">
        <v>2204.0856323242201</v>
      </c>
      <c r="H55" s="60">
        <v>0</v>
      </c>
      <c r="I55" s="60">
        <v>1219.4325561523401</v>
      </c>
      <c r="J55" s="60">
        <v>0</v>
      </c>
      <c r="K55" s="60">
        <v>2611.6025390625</v>
      </c>
      <c r="L55" s="60">
        <v>0</v>
      </c>
      <c r="M55" s="60">
        <v>0</v>
      </c>
      <c r="N55" s="60">
        <v>2.3209470510482797</v>
      </c>
      <c r="O55" s="60">
        <v>0</v>
      </c>
      <c r="P55" s="60">
        <v>0</v>
      </c>
      <c r="Q55" s="60">
        <v>0</v>
      </c>
      <c r="R55" s="60">
        <v>201.07022857666001</v>
      </c>
      <c r="S55" s="60">
        <v>0</v>
      </c>
      <c r="T55" s="60">
        <v>137.836540222168</v>
      </c>
      <c r="U55" s="60">
        <v>0</v>
      </c>
      <c r="V55" s="60">
        <v>46.896987915039006</v>
      </c>
      <c r="W55" s="60">
        <v>0</v>
      </c>
      <c r="X55" s="60">
        <v>62.880344390869098</v>
      </c>
      <c r="Y55" s="60">
        <v>0.41569200158119202</v>
      </c>
      <c r="Z55" s="60">
        <v>218.61242675781202</v>
      </c>
      <c r="AA55" s="60">
        <v>0</v>
      </c>
      <c r="AB55" s="60">
        <v>144.81324005127001</v>
      </c>
      <c r="AC55" s="60">
        <v>0</v>
      </c>
      <c r="AD55" s="60">
        <v>378.37672424316401</v>
      </c>
      <c r="AE55" s="60">
        <v>0</v>
      </c>
      <c r="AF55" s="60">
        <v>225.665336608887</v>
      </c>
      <c r="AG55" s="60">
        <v>0</v>
      </c>
      <c r="AH55" s="60">
        <v>74.963127136230497</v>
      </c>
      <c r="AI55" s="60">
        <v>0</v>
      </c>
      <c r="AJ55" s="60">
        <v>112.12599182128901</v>
      </c>
      <c r="AK55" s="60">
        <v>0</v>
      </c>
      <c r="AL55" s="60">
        <v>104.47726058960001</v>
      </c>
      <c r="AM55" s="60">
        <v>0</v>
      </c>
      <c r="AN55" s="60">
        <v>0</v>
      </c>
      <c r="AO55" s="60">
        <v>0</v>
      </c>
      <c r="AP55" s="60">
        <v>0</v>
      </c>
      <c r="AQ55" s="60">
        <v>0</v>
      </c>
      <c r="AR55" s="60">
        <v>93.419849395751896</v>
      </c>
      <c r="AS55" s="60">
        <v>0</v>
      </c>
      <c r="AT55" s="60">
        <v>197.585334777832</v>
      </c>
      <c r="AU55" s="60">
        <v>0</v>
      </c>
      <c r="AV55" s="60">
        <v>220.96802520752001</v>
      </c>
      <c r="AW55" s="60">
        <v>0</v>
      </c>
      <c r="AX55" s="60">
        <v>7.1984000205993697</v>
      </c>
      <c r="AY55" s="60">
        <v>3.1939004659652697</v>
      </c>
      <c r="AZ55" s="60">
        <v>238.350868225097</v>
      </c>
      <c r="BA55" s="60">
        <v>0</v>
      </c>
      <c r="BB55" s="60">
        <v>229.184867858887</v>
      </c>
      <c r="BC55" s="61">
        <v>0</v>
      </c>
      <c r="BD55" s="61">
        <v>222.83863067627001</v>
      </c>
      <c r="BE55" s="61">
        <v>0</v>
      </c>
      <c r="BF55" s="61">
        <v>346.36845397949202</v>
      </c>
      <c r="BG55" s="61">
        <v>0</v>
      </c>
      <c r="BH55" s="61">
        <v>665.77233886718705</v>
      </c>
      <c r="BI55" s="61">
        <v>0</v>
      </c>
      <c r="BJ55" s="61">
        <v>716.63226318359409</v>
      </c>
      <c r="BK55" s="61">
        <v>0</v>
      </c>
      <c r="BL55" s="61">
        <v>663.94329833984398</v>
      </c>
      <c r="BM55" s="61">
        <v>0</v>
      </c>
      <c r="BN55" s="61">
        <v>709.101318359375</v>
      </c>
      <c r="BO55" s="62">
        <v>0</v>
      </c>
    </row>
    <row r="56">
      <c r="A56" s="59" t="s">
        <v>21</v>
      </c>
      <c r="B56" s="60"/>
      <c r="C56" s="60">
        <v>0</v>
      </c>
      <c r="D56" s="60">
        <v>0</v>
      </c>
      <c r="E56" s="60">
        <v>643.56051635742199</v>
      </c>
      <c r="F56" s="60">
        <v>0</v>
      </c>
      <c r="G56" s="60">
        <v>2721.1719970703202</v>
      </c>
      <c r="H56" s="60">
        <v>0</v>
      </c>
      <c r="I56" s="60">
        <v>1086.44567871094</v>
      </c>
      <c r="J56" s="60">
        <v>0</v>
      </c>
      <c r="K56" s="60">
        <v>2137.4884033203202</v>
      </c>
      <c r="L56" s="60">
        <v>0</v>
      </c>
      <c r="M56" s="60">
        <v>0</v>
      </c>
      <c r="N56" s="60">
        <v>2.16159844398498</v>
      </c>
      <c r="O56" s="60">
        <v>0</v>
      </c>
      <c r="P56" s="60">
        <v>0</v>
      </c>
      <c r="Q56" s="60">
        <v>0</v>
      </c>
      <c r="R56" s="60">
        <v>229.12251281738301</v>
      </c>
      <c r="S56" s="60">
        <v>0</v>
      </c>
      <c r="T56" s="60">
        <v>121.291999816895</v>
      </c>
      <c r="U56" s="60">
        <v>0</v>
      </c>
      <c r="V56" s="60">
        <v>35.326891899108901</v>
      </c>
      <c r="W56" s="60">
        <v>0</v>
      </c>
      <c r="X56" s="60">
        <v>52.924520492553697</v>
      </c>
      <c r="Y56" s="60">
        <v>0.27712801098823503</v>
      </c>
      <c r="Z56" s="60">
        <v>211.822792053223</v>
      </c>
      <c r="AA56" s="60">
        <v>0</v>
      </c>
      <c r="AB56" s="60">
        <v>144.46682739257801</v>
      </c>
      <c r="AC56" s="60">
        <v>0</v>
      </c>
      <c r="AD56" s="60">
        <v>358.82534790039102</v>
      </c>
      <c r="AE56" s="60">
        <v>0</v>
      </c>
      <c r="AF56" s="60">
        <v>229.31650543212902</v>
      </c>
      <c r="AG56" s="60">
        <v>0</v>
      </c>
      <c r="AH56" s="60">
        <v>80.748176574707102</v>
      </c>
      <c r="AI56" s="60">
        <v>0</v>
      </c>
      <c r="AJ56" s="60">
        <v>109.430927276611</v>
      </c>
      <c r="AK56" s="60">
        <v>0</v>
      </c>
      <c r="AL56" s="60">
        <v>98.775352478027301</v>
      </c>
      <c r="AM56" s="60">
        <v>0</v>
      </c>
      <c r="AN56" s="60">
        <v>0</v>
      </c>
      <c r="AO56" s="60">
        <v>0</v>
      </c>
      <c r="AP56" s="60">
        <v>0</v>
      </c>
      <c r="AQ56" s="60">
        <v>0</v>
      </c>
      <c r="AR56" s="60">
        <v>99.7591552734375</v>
      </c>
      <c r="AS56" s="60">
        <v>0</v>
      </c>
      <c r="AT56" s="60">
        <v>200.10027313232402</v>
      </c>
      <c r="AU56" s="60">
        <v>0</v>
      </c>
      <c r="AV56" s="60">
        <v>220.344482421875</v>
      </c>
      <c r="AW56" s="60">
        <v>0</v>
      </c>
      <c r="AX56" s="60">
        <v>9.6094136238098198</v>
      </c>
      <c r="AY56" s="60">
        <v>3.38788998126984</v>
      </c>
      <c r="AZ56" s="60">
        <v>242.72949981689501</v>
      </c>
      <c r="BA56" s="60">
        <v>0</v>
      </c>
      <c r="BB56" s="60">
        <v>209.03073120117202</v>
      </c>
      <c r="BC56" s="61">
        <v>0</v>
      </c>
      <c r="BD56" s="61">
        <v>273.62927246093699</v>
      </c>
      <c r="BE56" s="61">
        <v>0</v>
      </c>
      <c r="BF56" s="61">
        <v>341.15150451660099</v>
      </c>
      <c r="BG56" s="61">
        <v>0</v>
      </c>
      <c r="BH56" s="61">
        <v>651.94363403320301</v>
      </c>
      <c r="BI56" s="61">
        <v>0</v>
      </c>
      <c r="BJ56" s="61">
        <v>742.21810913085903</v>
      </c>
      <c r="BK56" s="61">
        <v>0</v>
      </c>
      <c r="BL56" s="61">
        <v>649.49108886718807</v>
      </c>
      <c r="BM56" s="61">
        <v>0</v>
      </c>
      <c r="BN56" s="61">
        <v>735.06817626953102</v>
      </c>
      <c r="BO56" s="62">
        <v>0</v>
      </c>
    </row>
    <row r="57">
      <c r="A57" s="59" t="s">
        <v>22</v>
      </c>
      <c r="B57" s="60"/>
      <c r="C57" s="60">
        <v>0</v>
      </c>
      <c r="D57" s="60">
        <v>0</v>
      </c>
      <c r="E57" s="60">
        <v>637.77548217773506</v>
      </c>
      <c r="F57" s="60">
        <v>0</v>
      </c>
      <c r="G57" s="60">
        <v>2574.06884765625</v>
      </c>
      <c r="H57" s="60">
        <v>0</v>
      </c>
      <c r="I57" s="60">
        <v>1113.1365356445301</v>
      </c>
      <c r="J57" s="60">
        <v>0</v>
      </c>
      <c r="K57" s="60">
        <v>1709.20434570313</v>
      </c>
      <c r="L57" s="60">
        <v>0</v>
      </c>
      <c r="M57" s="60">
        <v>0</v>
      </c>
      <c r="N57" s="60">
        <v>2.0923164486885097</v>
      </c>
      <c r="O57" s="60">
        <v>0</v>
      </c>
      <c r="P57" s="60">
        <v>0</v>
      </c>
      <c r="Q57" s="60">
        <v>0</v>
      </c>
      <c r="R57" s="60">
        <v>286.120811462402</v>
      </c>
      <c r="S57" s="60">
        <v>0</v>
      </c>
      <c r="T57" s="60">
        <v>119.68465805053701</v>
      </c>
      <c r="U57" s="60">
        <v>0</v>
      </c>
      <c r="V57" s="60">
        <v>29.320143699646</v>
      </c>
      <c r="W57" s="60">
        <v>0</v>
      </c>
      <c r="X57" s="60">
        <v>57.226932525634794</v>
      </c>
      <c r="Y57" s="60">
        <v>0.46418943488970399</v>
      </c>
      <c r="Z57" s="60">
        <v>212.148414611817</v>
      </c>
      <c r="AA57" s="60">
        <v>0</v>
      </c>
      <c r="AB57" s="60">
        <v>145.85939788818402</v>
      </c>
      <c r="AC57" s="60">
        <v>0</v>
      </c>
      <c r="AD57" s="60">
        <v>351.77935791015699</v>
      </c>
      <c r="AE57" s="60">
        <v>0</v>
      </c>
      <c r="AF57" s="60">
        <v>239.54945373535102</v>
      </c>
      <c r="AG57" s="60">
        <v>0</v>
      </c>
      <c r="AH57" s="60">
        <v>81.3162841796875</v>
      </c>
      <c r="AI57" s="60">
        <v>0</v>
      </c>
      <c r="AJ57" s="60">
        <v>108.56489562988301</v>
      </c>
      <c r="AK57" s="60">
        <v>0</v>
      </c>
      <c r="AL57" s="60">
        <v>97.673767089843793</v>
      </c>
      <c r="AM57" s="60">
        <v>0</v>
      </c>
      <c r="AN57" s="60">
        <v>0</v>
      </c>
      <c r="AO57" s="60">
        <v>0</v>
      </c>
      <c r="AP57" s="60">
        <v>0</v>
      </c>
      <c r="AQ57" s="60">
        <v>0</v>
      </c>
      <c r="AR57" s="60">
        <v>97.265003204345689</v>
      </c>
      <c r="AS57" s="60">
        <v>0</v>
      </c>
      <c r="AT57" s="60">
        <v>208.912956237793</v>
      </c>
      <c r="AU57" s="60">
        <v>0</v>
      </c>
      <c r="AV57" s="60">
        <v>230.473503112793</v>
      </c>
      <c r="AW57" s="60">
        <v>0</v>
      </c>
      <c r="AX57" s="60">
        <v>11.272181987762499</v>
      </c>
      <c r="AY57" s="60">
        <v>2.43872654438018</v>
      </c>
      <c r="AZ57" s="60">
        <v>187.830436706543</v>
      </c>
      <c r="BA57" s="60">
        <v>0</v>
      </c>
      <c r="BB57" s="60">
        <v>184.26934814453102</v>
      </c>
      <c r="BC57" s="61">
        <v>0</v>
      </c>
      <c r="BD57" s="61">
        <v>329.87240600585903</v>
      </c>
      <c r="BE57" s="61">
        <v>0</v>
      </c>
      <c r="BF57" s="61">
        <v>387.57737731933599</v>
      </c>
      <c r="BG57" s="61">
        <v>0</v>
      </c>
      <c r="BH57" s="61">
        <v>620.36489868164006</v>
      </c>
      <c r="BI57" s="61">
        <v>0</v>
      </c>
      <c r="BJ57" s="61">
        <v>517.02389526367199</v>
      </c>
      <c r="BK57" s="61">
        <v>0</v>
      </c>
      <c r="BL57" s="61">
        <v>617.9677734375</v>
      </c>
      <c r="BM57" s="61">
        <v>0</v>
      </c>
      <c r="BN57" s="61">
        <v>510.83697509765602</v>
      </c>
      <c r="BO57" s="62">
        <v>0</v>
      </c>
    </row>
    <row r="58">
      <c r="A58" s="59" t="s">
        <v>23</v>
      </c>
      <c r="B58" s="60"/>
      <c r="C58" s="60">
        <v>0</v>
      </c>
      <c r="D58" s="60">
        <v>0</v>
      </c>
      <c r="E58" s="60">
        <v>662.353271484375</v>
      </c>
      <c r="F58" s="60">
        <v>0</v>
      </c>
      <c r="G58" s="60">
        <v>2608.55395507813</v>
      </c>
      <c r="H58" s="60">
        <v>0</v>
      </c>
      <c r="I58" s="60">
        <v>1041.4296875</v>
      </c>
      <c r="J58" s="60">
        <v>0</v>
      </c>
      <c r="K58" s="60">
        <v>1794.68103027344</v>
      </c>
      <c r="L58" s="60">
        <v>0</v>
      </c>
      <c r="M58" s="60">
        <v>0</v>
      </c>
      <c r="N58" s="60">
        <v>2.3417316675186197</v>
      </c>
      <c r="O58" s="60">
        <v>0</v>
      </c>
      <c r="P58" s="60">
        <v>0</v>
      </c>
      <c r="Q58" s="60">
        <v>0</v>
      </c>
      <c r="R58" s="60">
        <v>249.15193939209001</v>
      </c>
      <c r="S58" s="60">
        <v>0</v>
      </c>
      <c r="T58" s="60">
        <v>140.074348449707</v>
      </c>
      <c r="U58" s="60">
        <v>0</v>
      </c>
      <c r="V58" s="60">
        <v>35.493169784545898</v>
      </c>
      <c r="W58" s="60">
        <v>0</v>
      </c>
      <c r="X58" s="60">
        <v>34.183739662170396</v>
      </c>
      <c r="Y58" s="60">
        <v>2.1754549294710199</v>
      </c>
      <c r="Z58" s="60">
        <v>213.658767700195</v>
      </c>
      <c r="AA58" s="60">
        <v>0</v>
      </c>
      <c r="AB58" s="60">
        <v>148.80389404296901</v>
      </c>
      <c r="AC58" s="60">
        <v>0</v>
      </c>
      <c r="AD58" s="60">
        <v>365.91288757324304</v>
      </c>
      <c r="AE58" s="60">
        <v>0</v>
      </c>
      <c r="AF58" s="60">
        <v>248.29283905029303</v>
      </c>
      <c r="AG58" s="60">
        <v>0</v>
      </c>
      <c r="AH58" s="60">
        <v>79.937576293945298</v>
      </c>
      <c r="AI58" s="60">
        <v>0</v>
      </c>
      <c r="AJ58" s="60">
        <v>113.504703521729</v>
      </c>
      <c r="AK58" s="60">
        <v>0</v>
      </c>
      <c r="AL58" s="60">
        <v>98.428943634033189</v>
      </c>
      <c r="AM58" s="60">
        <v>0</v>
      </c>
      <c r="AN58" s="60">
        <v>0</v>
      </c>
      <c r="AO58" s="60">
        <v>0</v>
      </c>
      <c r="AP58" s="60">
        <v>0</v>
      </c>
      <c r="AQ58" s="60">
        <v>0</v>
      </c>
      <c r="AR58" s="60">
        <v>94.3066596984863</v>
      </c>
      <c r="AS58" s="60">
        <v>0</v>
      </c>
      <c r="AT58" s="60">
        <v>221.16201019287101</v>
      </c>
      <c r="AU58" s="60">
        <v>0</v>
      </c>
      <c r="AV58" s="60">
        <v>239.34853363037101</v>
      </c>
      <c r="AW58" s="60">
        <v>0</v>
      </c>
      <c r="AX58" s="60">
        <v>18.796207427978498</v>
      </c>
      <c r="AY58" s="60">
        <v>1.4826348721981</v>
      </c>
      <c r="AZ58" s="60">
        <v>190.48394012451101</v>
      </c>
      <c r="BA58" s="60">
        <v>0</v>
      </c>
      <c r="BB58" s="60">
        <v>140.86416625976599</v>
      </c>
      <c r="BC58" s="61">
        <v>0</v>
      </c>
      <c r="BD58" s="61">
        <v>374.30294799804705</v>
      </c>
      <c r="BE58" s="61">
        <v>0</v>
      </c>
      <c r="BF58" s="61">
        <v>405.49369812011702</v>
      </c>
      <c r="BG58" s="61">
        <v>0</v>
      </c>
      <c r="BH58" s="61">
        <v>638.73156738281205</v>
      </c>
      <c r="BI58" s="61">
        <v>0</v>
      </c>
      <c r="BJ58" s="61">
        <v>548.505615234375</v>
      </c>
      <c r="BK58" s="61">
        <v>0</v>
      </c>
      <c r="BL58" s="61">
        <v>636.24435424804699</v>
      </c>
      <c r="BM58" s="61">
        <v>0</v>
      </c>
      <c r="BN58" s="61">
        <v>542.12472534179699</v>
      </c>
      <c r="BO58" s="62">
        <v>0</v>
      </c>
    </row>
    <row r="59">
      <c r="A59" s="59" t="s">
        <v>24</v>
      </c>
      <c r="B59" s="60"/>
      <c r="C59" s="60">
        <v>0</v>
      </c>
      <c r="D59" s="60">
        <v>0</v>
      </c>
      <c r="E59" s="60">
        <v>668.05169677734398</v>
      </c>
      <c r="F59" s="60">
        <v>0</v>
      </c>
      <c r="G59" s="60">
        <v>2360.3338623046902</v>
      </c>
      <c r="H59" s="60">
        <v>0</v>
      </c>
      <c r="I59" s="60">
        <v>921.34671020507801</v>
      </c>
      <c r="J59" s="60">
        <v>0</v>
      </c>
      <c r="K59" s="60">
        <v>1665.1582641601601</v>
      </c>
      <c r="L59" s="60">
        <v>0</v>
      </c>
      <c r="M59" s="60">
        <v>0</v>
      </c>
      <c r="N59" s="60">
        <v>2.26552146673203</v>
      </c>
      <c r="O59" s="60">
        <v>0</v>
      </c>
      <c r="P59" s="60">
        <v>0</v>
      </c>
      <c r="Q59" s="60">
        <v>0</v>
      </c>
      <c r="R59" s="60">
        <v>240.630256652832</v>
      </c>
      <c r="S59" s="60">
        <v>0</v>
      </c>
      <c r="T59" s="60">
        <v>141.41149902343801</v>
      </c>
      <c r="U59" s="60">
        <v>0</v>
      </c>
      <c r="V59" s="60">
        <v>29.5141344070435</v>
      </c>
      <c r="W59" s="60">
        <v>0</v>
      </c>
      <c r="X59" s="60">
        <v>20.8954515457153</v>
      </c>
      <c r="Y59" s="60">
        <v>4.8289556503295898</v>
      </c>
      <c r="Z59" s="60">
        <v>212.48096466064501</v>
      </c>
      <c r="AA59" s="60">
        <v>0</v>
      </c>
      <c r="AB59" s="60">
        <v>150.72991943359401</v>
      </c>
      <c r="AC59" s="60">
        <v>0</v>
      </c>
      <c r="AD59" s="60">
        <v>367.57565307617205</v>
      </c>
      <c r="AE59" s="60">
        <v>0</v>
      </c>
      <c r="AF59" s="60">
        <v>253.19800567627001</v>
      </c>
      <c r="AG59" s="60">
        <v>0</v>
      </c>
      <c r="AH59" s="60">
        <v>71.651447296142592</v>
      </c>
      <c r="AI59" s="60">
        <v>0</v>
      </c>
      <c r="AJ59" s="60">
        <v>114.75870895385701</v>
      </c>
      <c r="AK59" s="60">
        <v>0</v>
      </c>
      <c r="AL59" s="60">
        <v>100.86766815185601</v>
      </c>
      <c r="AM59" s="60">
        <v>0</v>
      </c>
      <c r="AN59" s="60">
        <v>0</v>
      </c>
      <c r="AO59" s="60">
        <v>0</v>
      </c>
      <c r="AP59" s="60">
        <v>0</v>
      </c>
      <c r="AQ59" s="60">
        <v>0</v>
      </c>
      <c r="AR59" s="60">
        <v>96.02485275268549</v>
      </c>
      <c r="AS59" s="60">
        <v>0</v>
      </c>
      <c r="AT59" s="60">
        <v>216.24990081787101</v>
      </c>
      <c r="AU59" s="60">
        <v>0</v>
      </c>
      <c r="AV59" s="60">
        <v>230.07860565185501</v>
      </c>
      <c r="AW59" s="60">
        <v>0</v>
      </c>
      <c r="AX59" s="60">
        <v>13.219005584716799</v>
      </c>
      <c r="AY59" s="60">
        <v>1.62119889259338</v>
      </c>
      <c r="AZ59" s="60">
        <v>152.35111999511702</v>
      </c>
      <c r="BA59" s="60">
        <v>0</v>
      </c>
      <c r="BB59" s="60">
        <v>130.19474029541001</v>
      </c>
      <c r="BC59" s="61">
        <v>0</v>
      </c>
      <c r="BD59" s="61">
        <v>265.92510986328102</v>
      </c>
      <c r="BE59" s="61">
        <v>0</v>
      </c>
      <c r="BF59" s="61">
        <v>366.18309020996099</v>
      </c>
      <c r="BG59" s="61">
        <v>0</v>
      </c>
      <c r="BH59" s="61">
        <v>602.67028808593705</v>
      </c>
      <c r="BI59" s="61">
        <v>0</v>
      </c>
      <c r="BJ59" s="61">
        <v>486.761474609375</v>
      </c>
      <c r="BK59" s="61">
        <v>0</v>
      </c>
      <c r="BL59" s="61">
        <v>600.27310180664108</v>
      </c>
      <c r="BM59" s="61">
        <v>0</v>
      </c>
      <c r="BN59" s="61">
        <v>480.85174560546903</v>
      </c>
      <c r="BO59" s="62">
        <v>0</v>
      </c>
    </row>
    <row r="60">
      <c r="A60" s="59" t="s">
        <v>25</v>
      </c>
      <c r="B60" s="60"/>
      <c r="C60" s="60">
        <v>0</v>
      </c>
      <c r="D60" s="60">
        <v>0</v>
      </c>
      <c r="E60" s="60">
        <v>645.81216430664108</v>
      </c>
      <c r="F60" s="60">
        <v>0</v>
      </c>
      <c r="G60" s="60">
        <v>2535.9638671875</v>
      </c>
      <c r="H60" s="60">
        <v>0</v>
      </c>
      <c r="I60" s="60">
        <v>931.34063720703102</v>
      </c>
      <c r="J60" s="60">
        <v>0</v>
      </c>
      <c r="K60" s="60">
        <v>1546.7899780273401</v>
      </c>
      <c r="L60" s="60">
        <v>0</v>
      </c>
      <c r="M60" s="60">
        <v>0</v>
      </c>
      <c r="N60" s="60">
        <v>2.66042900085449</v>
      </c>
      <c r="O60" s="60">
        <v>0</v>
      </c>
      <c r="P60" s="60">
        <v>0</v>
      </c>
      <c r="Q60" s="60">
        <v>0</v>
      </c>
      <c r="R60" s="60">
        <v>216.83880615234401</v>
      </c>
      <c r="S60" s="60">
        <v>0</v>
      </c>
      <c r="T60" s="60">
        <v>128.538898468018</v>
      </c>
      <c r="U60" s="60">
        <v>0</v>
      </c>
      <c r="V60" s="60">
        <v>26.874487876892101</v>
      </c>
      <c r="W60" s="60">
        <v>0</v>
      </c>
      <c r="X60" s="60">
        <v>24.7613878250122</v>
      </c>
      <c r="Y60" s="60">
        <v>9.4500656127929688</v>
      </c>
      <c r="Z60" s="60">
        <v>212.383979797363</v>
      </c>
      <c r="AA60" s="60">
        <v>0</v>
      </c>
      <c r="AB60" s="60">
        <v>152.33033752441401</v>
      </c>
      <c r="AC60" s="60">
        <v>0</v>
      </c>
      <c r="AD60" s="60">
        <v>344.60867309570301</v>
      </c>
      <c r="AE60" s="60">
        <v>0</v>
      </c>
      <c r="AF60" s="60">
        <v>251.86086273193402</v>
      </c>
      <c r="AG60" s="60">
        <v>0</v>
      </c>
      <c r="AH60" s="60">
        <v>69.669982910156193</v>
      </c>
      <c r="AI60" s="60">
        <v>0</v>
      </c>
      <c r="AJ60" s="60">
        <v>110.11681365966801</v>
      </c>
      <c r="AK60" s="60">
        <v>0</v>
      </c>
      <c r="AL60" s="60">
        <v>100.43119049072301</v>
      </c>
      <c r="AM60" s="60">
        <v>0</v>
      </c>
      <c r="AN60" s="60">
        <v>0</v>
      </c>
      <c r="AO60" s="60">
        <v>0</v>
      </c>
      <c r="AP60" s="60">
        <v>0</v>
      </c>
      <c r="AQ60" s="60">
        <v>0</v>
      </c>
      <c r="AR60" s="60">
        <v>91.881790161132798</v>
      </c>
      <c r="AS60" s="60">
        <v>0</v>
      </c>
      <c r="AT60" s="60">
        <v>206.80677795410202</v>
      </c>
      <c r="AU60" s="60">
        <v>0</v>
      </c>
      <c r="AV60" s="60">
        <v>220.926460266113</v>
      </c>
      <c r="AW60" s="60">
        <v>0</v>
      </c>
      <c r="AX60" s="60">
        <v>11.916504383087199</v>
      </c>
      <c r="AY60" s="60">
        <v>1.8359730243682799</v>
      </c>
      <c r="AZ60" s="60">
        <v>130.693565368652</v>
      </c>
      <c r="BA60" s="60">
        <v>0</v>
      </c>
      <c r="BB60" s="60">
        <v>128.91302490234401</v>
      </c>
      <c r="BC60" s="61">
        <v>0</v>
      </c>
      <c r="BD60" s="61">
        <v>371.60786437988304</v>
      </c>
      <c r="BE60" s="61">
        <v>0</v>
      </c>
      <c r="BF60" s="61">
        <v>423.27146911621099</v>
      </c>
      <c r="BG60" s="61">
        <v>0</v>
      </c>
      <c r="BH60" s="61">
        <v>687.74859619140602</v>
      </c>
      <c r="BI60" s="61">
        <v>0</v>
      </c>
      <c r="BJ60" s="61">
        <v>432.87394714355401</v>
      </c>
      <c r="BK60" s="61">
        <v>0</v>
      </c>
      <c r="BL60" s="61">
        <v>685.08816528320301</v>
      </c>
      <c r="BM60" s="61">
        <v>0</v>
      </c>
      <c r="BN60" s="61">
        <v>427.34524536132801</v>
      </c>
      <c r="BO60" s="62">
        <v>0</v>
      </c>
    </row>
    <row r="61">
      <c r="A61" s="59" t="s">
        <v>26</v>
      </c>
      <c r="B61" s="60"/>
      <c r="C61" s="60">
        <v>0</v>
      </c>
      <c r="D61" s="60">
        <v>0</v>
      </c>
      <c r="E61" s="60">
        <v>632.38879394531307</v>
      </c>
      <c r="F61" s="60">
        <v>0</v>
      </c>
      <c r="G61" s="60">
        <v>2438.03369140625</v>
      </c>
      <c r="H61" s="60">
        <v>0</v>
      </c>
      <c r="I61" s="60">
        <v>992.53396606445301</v>
      </c>
      <c r="J61" s="60">
        <v>0</v>
      </c>
      <c r="K61" s="60">
        <v>1637.56677246094</v>
      </c>
      <c r="L61" s="60">
        <v>0</v>
      </c>
      <c r="M61" s="60">
        <v>0</v>
      </c>
      <c r="N61" s="60">
        <v>1.93296778202057</v>
      </c>
      <c r="O61" s="60">
        <v>0</v>
      </c>
      <c r="P61" s="60">
        <v>0</v>
      </c>
      <c r="Q61" s="60">
        <v>0</v>
      </c>
      <c r="R61" s="60">
        <v>307.646728515625</v>
      </c>
      <c r="S61" s="60">
        <v>0</v>
      </c>
      <c r="T61" s="60">
        <v>122.961696624756</v>
      </c>
      <c r="U61" s="60">
        <v>0</v>
      </c>
      <c r="V61" s="60">
        <v>21.809974670410199</v>
      </c>
      <c r="W61" s="60">
        <v>0.0346410013735294</v>
      </c>
      <c r="X61" s="60">
        <v>36.1167087554932</v>
      </c>
      <c r="Y61" s="60">
        <v>4.9398068189620998</v>
      </c>
      <c r="Z61" s="60">
        <v>214.74649810791101</v>
      </c>
      <c r="AA61" s="60">
        <v>0</v>
      </c>
      <c r="AB61" s="60">
        <v>142.83177947998101</v>
      </c>
      <c r="AC61" s="60">
        <v>0</v>
      </c>
      <c r="AD61" s="60">
        <v>368.48326110839804</v>
      </c>
      <c r="AE61" s="60">
        <v>0</v>
      </c>
      <c r="AF61" s="60">
        <v>248.63233184814501</v>
      </c>
      <c r="AG61" s="60">
        <v>0</v>
      </c>
      <c r="AH61" s="60">
        <v>61.979681015014698</v>
      </c>
      <c r="AI61" s="60">
        <v>0</v>
      </c>
      <c r="AJ61" s="60">
        <v>102.52350616455101</v>
      </c>
      <c r="AK61" s="60">
        <v>0</v>
      </c>
      <c r="AL61" s="60">
        <v>99.288040161132798</v>
      </c>
      <c r="AM61" s="60">
        <v>0</v>
      </c>
      <c r="AN61" s="60">
        <v>0</v>
      </c>
      <c r="AO61" s="60">
        <v>0</v>
      </c>
      <c r="AP61" s="60">
        <v>0</v>
      </c>
      <c r="AQ61" s="60">
        <v>0</v>
      </c>
      <c r="AR61" s="60">
        <v>90.440731048583999</v>
      </c>
      <c r="AS61" s="60">
        <v>0</v>
      </c>
      <c r="AT61" s="60">
        <v>197.737754821777</v>
      </c>
      <c r="AU61" s="60">
        <v>0</v>
      </c>
      <c r="AV61" s="60">
        <v>216.062858581542</v>
      </c>
      <c r="AW61" s="60">
        <v>0</v>
      </c>
      <c r="AX61" s="60">
        <v>7.9951434135436994</v>
      </c>
      <c r="AY61" s="60">
        <v>4.2331300973892194</v>
      </c>
      <c r="AZ61" s="60">
        <v>108.779670715332</v>
      </c>
      <c r="BA61" s="60">
        <v>0</v>
      </c>
      <c r="BB61" s="60">
        <v>110.74035263061501</v>
      </c>
      <c r="BC61" s="61">
        <v>0</v>
      </c>
      <c r="BD61" s="61">
        <v>302.20808410644503</v>
      </c>
      <c r="BE61" s="61">
        <v>0</v>
      </c>
      <c r="BF61" s="61">
        <v>425.96652221679705</v>
      </c>
      <c r="BG61" s="61">
        <v>0</v>
      </c>
      <c r="BH61" s="61">
        <v>650.64114379882801</v>
      </c>
      <c r="BI61" s="61">
        <v>0</v>
      </c>
      <c r="BJ61" s="61">
        <v>493.30172729492205</v>
      </c>
      <c r="BK61" s="61">
        <v>0</v>
      </c>
      <c r="BL61" s="61">
        <v>648.20935058593807</v>
      </c>
      <c r="BM61" s="61">
        <v>0</v>
      </c>
      <c r="BN61" s="61">
        <v>487.44046020507801</v>
      </c>
      <c r="BO61" s="62">
        <v>0</v>
      </c>
    </row>
    <row r="62">
      <c r="A62" s="59" t="s">
        <v>27</v>
      </c>
      <c r="B62" s="60"/>
      <c r="C62" s="60">
        <v>0</v>
      </c>
      <c r="D62" s="60">
        <v>0</v>
      </c>
      <c r="E62" s="60">
        <v>629.28842163085903</v>
      </c>
      <c r="F62" s="60">
        <v>0</v>
      </c>
      <c r="G62" s="60">
        <v>2235.2452392578102</v>
      </c>
      <c r="H62" s="60">
        <v>0</v>
      </c>
      <c r="I62" s="60">
        <v>891.84991455078102</v>
      </c>
      <c r="J62" s="60">
        <v>0</v>
      </c>
      <c r="K62" s="60">
        <v>1569.77429199219</v>
      </c>
      <c r="L62" s="60">
        <v>0</v>
      </c>
      <c r="M62" s="60">
        <v>0</v>
      </c>
      <c r="N62" s="60">
        <v>2.9721978902816697</v>
      </c>
      <c r="O62" s="60">
        <v>0</v>
      </c>
      <c r="P62" s="60">
        <v>0</v>
      </c>
      <c r="Q62" s="60">
        <v>0</v>
      </c>
      <c r="R62" s="60">
        <v>277.32892608642499</v>
      </c>
      <c r="S62" s="60">
        <v>0</v>
      </c>
      <c r="T62" s="60">
        <v>119.601524353027</v>
      </c>
      <c r="U62" s="60">
        <v>0</v>
      </c>
      <c r="V62" s="60">
        <v>16.489116191863999</v>
      </c>
      <c r="W62" s="60">
        <v>0.0346410013735294</v>
      </c>
      <c r="X62" s="60">
        <v>65.499204635620103</v>
      </c>
      <c r="Y62" s="60">
        <v>0.055425602942705203</v>
      </c>
      <c r="Z62" s="60">
        <v>213.61719512939402</v>
      </c>
      <c r="AA62" s="60">
        <v>0</v>
      </c>
      <c r="AB62" s="60">
        <v>152.38576507568402</v>
      </c>
      <c r="AC62" s="60">
        <v>0</v>
      </c>
      <c r="AD62" s="60">
        <v>283.92458343505899</v>
      </c>
      <c r="AE62" s="60">
        <v>0</v>
      </c>
      <c r="AF62" s="60">
        <v>235.62809753418</v>
      </c>
      <c r="AG62" s="60">
        <v>0</v>
      </c>
      <c r="AH62" s="60">
        <v>64.009639739990291</v>
      </c>
      <c r="AI62" s="60">
        <v>0</v>
      </c>
      <c r="AJ62" s="60">
        <v>106.74277496337901</v>
      </c>
      <c r="AK62" s="60">
        <v>0</v>
      </c>
      <c r="AL62" s="60">
        <v>106.327091217041</v>
      </c>
      <c r="AM62" s="60">
        <v>0</v>
      </c>
      <c r="AN62" s="60">
        <v>0</v>
      </c>
      <c r="AO62" s="60">
        <v>0</v>
      </c>
      <c r="AP62" s="60">
        <v>0</v>
      </c>
      <c r="AQ62" s="60">
        <v>0</v>
      </c>
      <c r="AR62" s="60">
        <v>80.581893920898494</v>
      </c>
      <c r="AS62" s="60">
        <v>0</v>
      </c>
      <c r="AT62" s="60">
        <v>191.83494567871102</v>
      </c>
      <c r="AU62" s="60">
        <v>0</v>
      </c>
      <c r="AV62" s="60">
        <v>204.04243469238202</v>
      </c>
      <c r="AW62" s="60">
        <v>0</v>
      </c>
      <c r="AX62" s="60">
        <v>3.5888077020645199</v>
      </c>
      <c r="AY62" s="60">
        <v>8.2029891014099103</v>
      </c>
      <c r="AZ62" s="60">
        <v>103.09162139892601</v>
      </c>
      <c r="BA62" s="60">
        <v>0</v>
      </c>
      <c r="BB62" s="60">
        <v>111.50245285034201</v>
      </c>
      <c r="BC62" s="61">
        <v>0</v>
      </c>
      <c r="BD62" s="61">
        <v>205.80218505859401</v>
      </c>
      <c r="BE62" s="61">
        <v>0</v>
      </c>
      <c r="BF62" s="61">
        <v>333.53047180175804</v>
      </c>
      <c r="BG62" s="61">
        <v>0</v>
      </c>
      <c r="BH62" s="61">
        <v>629.70413208007903</v>
      </c>
      <c r="BI62" s="61">
        <v>0</v>
      </c>
      <c r="BJ62" s="61">
        <v>462.99778747558599</v>
      </c>
      <c r="BK62" s="61">
        <v>0</v>
      </c>
      <c r="BL62" s="61">
        <v>627.20999145507801</v>
      </c>
      <c r="BM62" s="61">
        <v>0</v>
      </c>
      <c r="BN62" s="61">
        <v>457.32356262207003</v>
      </c>
      <c r="BO62" s="62">
        <v>0</v>
      </c>
    </row>
    <row r="63">
      <c r="A63" s="59" t="s">
        <v>28</v>
      </c>
      <c r="B63" s="60"/>
      <c r="C63" s="60">
        <v>0</v>
      </c>
      <c r="D63" s="60">
        <v>0</v>
      </c>
      <c r="E63" s="60">
        <v>607.29138183593807</v>
      </c>
      <c r="F63" s="60">
        <v>0</v>
      </c>
      <c r="G63" s="60">
        <v>1986.7479858398501</v>
      </c>
      <c r="H63" s="60">
        <v>0</v>
      </c>
      <c r="I63" s="60">
        <v>553.58053588867199</v>
      </c>
      <c r="J63" s="60">
        <v>0</v>
      </c>
      <c r="K63" s="60">
        <v>1621.00830078125</v>
      </c>
      <c r="L63" s="60">
        <v>0</v>
      </c>
      <c r="M63" s="60">
        <v>0</v>
      </c>
      <c r="N63" s="60">
        <v>2.3209470510482797</v>
      </c>
      <c r="O63" s="60">
        <v>0</v>
      </c>
      <c r="P63" s="60">
        <v>0</v>
      </c>
      <c r="Q63" s="60">
        <v>0</v>
      </c>
      <c r="R63" s="60">
        <v>146.51065063476599</v>
      </c>
      <c r="S63" s="60">
        <v>0</v>
      </c>
      <c r="T63" s="60">
        <v>105.73126220703101</v>
      </c>
      <c r="U63" s="60">
        <v>0</v>
      </c>
      <c r="V63" s="60">
        <v>6.9143438339233398</v>
      </c>
      <c r="W63" s="60">
        <v>0.80367124080657903</v>
      </c>
      <c r="X63" s="60">
        <v>56.395553588867195</v>
      </c>
      <c r="Y63" s="60">
        <v>0.103923007845879</v>
      </c>
      <c r="Z63" s="60">
        <v>212.40476989746102</v>
      </c>
      <c r="AA63" s="60">
        <v>0</v>
      </c>
      <c r="AB63" s="60">
        <v>151.45045471191401</v>
      </c>
      <c r="AC63" s="60">
        <v>0</v>
      </c>
      <c r="AD63" s="60">
        <v>291.27540588378901</v>
      </c>
      <c r="AE63" s="60">
        <v>0</v>
      </c>
      <c r="AF63" s="60">
        <v>224.937873840332</v>
      </c>
      <c r="AG63" s="60">
        <v>0</v>
      </c>
      <c r="AH63" s="60">
        <v>62.007394790649499</v>
      </c>
      <c r="AI63" s="60">
        <v>0</v>
      </c>
      <c r="AJ63" s="60">
        <v>104.31791305542001</v>
      </c>
      <c r="AK63" s="60">
        <v>0</v>
      </c>
      <c r="AL63" s="60">
        <v>104.45648193359401</v>
      </c>
      <c r="AM63" s="60">
        <v>0</v>
      </c>
      <c r="AN63" s="60">
        <v>0</v>
      </c>
      <c r="AO63" s="60">
        <v>0</v>
      </c>
      <c r="AP63" s="60">
        <v>0</v>
      </c>
      <c r="AQ63" s="60">
        <v>0</v>
      </c>
      <c r="AR63" s="60">
        <v>77.824474334716797</v>
      </c>
      <c r="AS63" s="60">
        <v>0</v>
      </c>
      <c r="AT63" s="60">
        <v>183.03611755371102</v>
      </c>
      <c r="AU63" s="60">
        <v>0</v>
      </c>
      <c r="AV63" s="60">
        <v>186.791206359863</v>
      </c>
      <c r="AW63" s="60">
        <v>0</v>
      </c>
      <c r="AX63" s="60">
        <v>0.42262020707130399</v>
      </c>
      <c r="AY63" s="60">
        <v>17.0641574859619</v>
      </c>
      <c r="AZ63" s="60">
        <v>102.980770111084</v>
      </c>
      <c r="BA63" s="60">
        <v>0</v>
      </c>
      <c r="BB63" s="60">
        <v>115.513885498047</v>
      </c>
      <c r="BC63" s="61">
        <v>0</v>
      </c>
      <c r="BD63" s="61">
        <v>25.668981552124098</v>
      </c>
      <c r="BE63" s="61">
        <v>0</v>
      </c>
      <c r="BF63" s="61">
        <v>144.88945007324202</v>
      </c>
      <c r="BG63" s="61">
        <v>0</v>
      </c>
      <c r="BH63" s="61">
        <v>611.2958984375</v>
      </c>
      <c r="BI63" s="61">
        <v>0</v>
      </c>
      <c r="BJ63" s="61">
        <v>500.04286193847702</v>
      </c>
      <c r="BK63" s="61">
        <v>0</v>
      </c>
      <c r="BL63" s="61">
        <v>608.90567016601608</v>
      </c>
      <c r="BM63" s="61">
        <v>0</v>
      </c>
      <c r="BN63" s="61">
        <v>494.07766723632801</v>
      </c>
      <c r="BO63" s="62">
        <v>0</v>
      </c>
    </row>
    <row r="64" ht="13.5">
      <c r="A64" s="63" t="s">
        <v>29</v>
      </c>
      <c r="B64" s="64"/>
      <c r="C64" s="64">
        <v>0</v>
      </c>
      <c r="D64" s="64">
        <v>0</v>
      </c>
      <c r="E64" s="64">
        <v>588.948974609375</v>
      </c>
      <c r="F64" s="64">
        <v>0</v>
      </c>
      <c r="G64" s="64">
        <v>1826.9318237304701</v>
      </c>
      <c r="H64" s="64">
        <v>0</v>
      </c>
      <c r="I64" s="64">
        <v>406.56411743164102</v>
      </c>
      <c r="J64" s="64">
        <v>0</v>
      </c>
      <c r="K64" s="64">
        <v>1464.82934570313</v>
      </c>
      <c r="L64" s="64">
        <v>0</v>
      </c>
      <c r="M64" s="64">
        <v>0</v>
      </c>
      <c r="N64" s="64">
        <v>2.4387265443801898</v>
      </c>
      <c r="O64" s="64">
        <v>0</v>
      </c>
      <c r="P64" s="64">
        <v>0</v>
      </c>
      <c r="Q64" s="64">
        <v>0</v>
      </c>
      <c r="R64" s="64">
        <v>83.464027404785199</v>
      </c>
      <c r="S64" s="64">
        <v>0</v>
      </c>
      <c r="T64" s="64">
        <v>92.4914741516113</v>
      </c>
      <c r="U64" s="64">
        <v>0</v>
      </c>
      <c r="V64" s="64">
        <v>3.1038336753845299</v>
      </c>
      <c r="W64" s="64">
        <v>2.4317982792854398</v>
      </c>
      <c r="X64" s="64">
        <v>33.5671291351319</v>
      </c>
      <c r="Y64" s="64">
        <v>1.90525513887406</v>
      </c>
      <c r="Z64" s="64">
        <v>212.40476989746102</v>
      </c>
      <c r="AA64" s="64">
        <v>0</v>
      </c>
      <c r="AB64" s="64">
        <v>148.11799621582</v>
      </c>
      <c r="AC64" s="64">
        <v>0</v>
      </c>
      <c r="AD64" s="64">
        <v>284.97766113281301</v>
      </c>
      <c r="AE64" s="64">
        <v>0</v>
      </c>
      <c r="AF64" s="64">
        <v>225.72769165039102</v>
      </c>
      <c r="AG64" s="64">
        <v>0</v>
      </c>
      <c r="AH64" s="64">
        <v>61.34228515625</v>
      </c>
      <c r="AI64" s="64">
        <v>0</v>
      </c>
      <c r="AJ64" s="64">
        <v>102.72442626953101</v>
      </c>
      <c r="AK64" s="64">
        <v>0</v>
      </c>
      <c r="AL64" s="64">
        <v>99.246467590332003</v>
      </c>
      <c r="AM64" s="64">
        <v>0</v>
      </c>
      <c r="AN64" s="64">
        <v>0</v>
      </c>
      <c r="AO64" s="64">
        <v>0</v>
      </c>
      <c r="AP64" s="64">
        <v>0</v>
      </c>
      <c r="AQ64" s="64">
        <v>0</v>
      </c>
      <c r="AR64" s="64">
        <v>79.584236145019503</v>
      </c>
      <c r="AS64" s="64">
        <v>0</v>
      </c>
      <c r="AT64" s="64">
        <v>178.65057373046901</v>
      </c>
      <c r="AU64" s="64">
        <v>0</v>
      </c>
      <c r="AV64" s="64">
        <v>186.50714874267601</v>
      </c>
      <c r="AW64" s="64">
        <v>0</v>
      </c>
      <c r="AX64" s="64">
        <v>0.055425602942705099</v>
      </c>
      <c r="AY64" s="64">
        <v>25.592772483825698</v>
      </c>
      <c r="AZ64" s="64">
        <v>98.297306060791001</v>
      </c>
      <c r="BA64" s="64">
        <v>0</v>
      </c>
      <c r="BB64" s="64">
        <v>100.57668304443401</v>
      </c>
      <c r="BC64" s="65">
        <v>0</v>
      </c>
      <c r="BD64" s="65">
        <v>10.960412979126</v>
      </c>
      <c r="BE64" s="65">
        <v>0.36719462648034101</v>
      </c>
      <c r="BF64" s="65">
        <v>116.28291320800801</v>
      </c>
      <c r="BG64" s="65">
        <v>0</v>
      </c>
      <c r="BH64" s="65">
        <v>568.61123657226506</v>
      </c>
      <c r="BI64" s="65">
        <v>0</v>
      </c>
      <c r="BJ64" s="65">
        <v>425.57162475585903</v>
      </c>
      <c r="BK64" s="65">
        <v>0</v>
      </c>
      <c r="BL64" s="65">
        <v>566.20718383789108</v>
      </c>
      <c r="BM64" s="65">
        <v>0</v>
      </c>
      <c r="BN64" s="65">
        <v>420.15377807617205</v>
      </c>
      <c r="BO64" s="66">
        <v>0</v>
      </c>
    </row>
    <row r="65">
      <c r="A65" s="68" t="s">
        <v>31</v>
      </c>
      <c r="B65" s="67">
        <v>0</v>
      </c>
      <c r="C65" s="67">
        <v>0</v>
      </c>
      <c r="D65" s="67">
        <v>3.30821561813354</v>
      </c>
      <c r="E65" s="67">
        <v>11290.38563537598</v>
      </c>
      <c r="F65" s="67">
        <v>0.0173205006867647</v>
      </c>
      <c r="G65" s="67">
        <v>39065.246093750022</v>
      </c>
      <c r="H65" s="67">
        <v>0</v>
      </c>
      <c r="I65" s="67">
        <v>25023.169662475597</v>
      </c>
      <c r="J65" s="67">
        <v>0</v>
      </c>
      <c r="K65" s="67">
        <v>56169.882019042991</v>
      </c>
      <c r="L65" s="67">
        <v>0</v>
      </c>
      <c r="M65" s="67">
        <v>0</v>
      </c>
      <c r="N65" s="67">
        <v>52.59889620542527</v>
      </c>
      <c r="O65" s="67">
        <v>0</v>
      </c>
      <c r="P65" s="67">
        <v>0</v>
      </c>
      <c r="Q65" s="67">
        <v>0</v>
      </c>
      <c r="R65" s="67">
        <v>5748.2515869140616</v>
      </c>
      <c r="S65" s="67">
        <v>0</v>
      </c>
      <c r="T65" s="67">
        <v>2815.6621475219731</v>
      </c>
      <c r="U65" s="67">
        <v>39.262110829353325</v>
      </c>
      <c r="V65" s="67">
        <v>710.72250097990036</v>
      </c>
      <c r="W65" s="67">
        <v>32.146849195007242</v>
      </c>
      <c r="X65" s="67">
        <v>1011.6627317164098</v>
      </c>
      <c r="Y65" s="67">
        <v>630.87498257914558</v>
      </c>
      <c r="Z65" s="67">
        <v>5152.1976699829083</v>
      </c>
      <c r="AA65" s="67">
        <v>0</v>
      </c>
      <c r="AB65" s="67">
        <v>3502.1497955322284</v>
      </c>
      <c r="AC65" s="67">
        <v>0</v>
      </c>
      <c r="AD65" s="67">
        <v>5901.1569347381628</v>
      </c>
      <c r="AE65" s="67">
        <v>1.8221166753210136</v>
      </c>
      <c r="AF65" s="67">
        <v>4799.1990089416522</v>
      </c>
      <c r="AG65" s="67">
        <v>0</v>
      </c>
      <c r="AH65" s="67">
        <v>1647.2835350036623</v>
      </c>
      <c r="AI65" s="67">
        <v>0</v>
      </c>
      <c r="AJ65" s="67">
        <v>2612.4303092956548</v>
      </c>
      <c r="AK65" s="67">
        <v>0</v>
      </c>
      <c r="AL65" s="67">
        <v>2499.632320404055</v>
      </c>
      <c r="AM65" s="67">
        <v>0</v>
      </c>
      <c r="AN65" s="67">
        <v>0</v>
      </c>
      <c r="AO65" s="67">
        <v>0</v>
      </c>
      <c r="AP65" s="67">
        <v>0</v>
      </c>
      <c r="AQ65" s="67">
        <v>0</v>
      </c>
      <c r="AR65" s="67">
        <v>2190.8562545776385</v>
      </c>
      <c r="AS65" s="67">
        <v>0</v>
      </c>
      <c r="AT65" s="67">
        <v>4416.8869857788104</v>
      </c>
      <c r="AU65" s="67">
        <v>0</v>
      </c>
      <c r="AV65" s="67">
        <v>5062.2835540771475</v>
      </c>
      <c r="AW65" s="67">
        <v>0</v>
      </c>
      <c r="AX65" s="67">
        <v>150.91005864040932</v>
      </c>
      <c r="AY65" s="67">
        <v>321.32992574572563</v>
      </c>
      <c r="AZ65" s="67">
        <v>3770.0356254577628</v>
      </c>
      <c r="BA65" s="67">
        <v>0</v>
      </c>
      <c r="BB65" s="67">
        <v>3619.4650421142601</v>
      </c>
      <c r="BC65" s="67">
        <v>0</v>
      </c>
      <c r="BD65" s="67">
        <v>4880.6052991338074</v>
      </c>
      <c r="BE65" s="67">
        <v>17.036444329656661</v>
      </c>
      <c r="BF65" s="67">
        <v>7428.9012794494638</v>
      </c>
      <c r="BG65" s="67">
        <v>0</v>
      </c>
      <c r="BH65" s="67">
        <v>15083.086914062504</v>
      </c>
      <c r="BI65" s="67">
        <v>0</v>
      </c>
      <c r="BJ65" s="67">
        <v>13431.175338745119</v>
      </c>
      <c r="BK65" s="67">
        <v>0</v>
      </c>
      <c r="BL65" s="67">
        <v>15044.288986206051</v>
      </c>
      <c r="BM65" s="67">
        <v>0</v>
      </c>
      <c r="BN65" s="67">
        <v>13266.28410339356</v>
      </c>
      <c r="BO65" s="67"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70" width="41.7109375"/>
    <col customWidth="1" hidden="1" min="2" max="2" style="71" width="10.28515625"/>
    <col customWidth="1" min="3" max="3" style="72" width="15.42578125"/>
    <col customWidth="1" min="4" max="4" style="73" width="20.7109375"/>
    <col customWidth="1" hidden="1" min="5" max="5" style="74" width="16.5703125"/>
    <col customWidth="1" hidden="1" min="6" max="6" style="73" width="16.5703125"/>
    <col min="7" max="16384" style="1" width="9.140625"/>
  </cols>
  <sheetData>
    <row r="1" ht="12.75" customHeight="1"/>
    <row r="2" ht="23.25">
      <c r="A2" s="75" t="str">
        <f>'Время горизонтально'!E2</f>
        <v xml:space="preserve">Мощность по фидерам по часовым интервалам</v>
      </c>
      <c r="B2" s="76"/>
    </row>
    <row r="3" ht="21" customHeight="1">
      <c r="C3" s="77" t="str">
        <f>IF(isOV="","",isOV)</f>
        <v/>
      </c>
    </row>
    <row r="4" ht="15">
      <c r="A4" s="78" t="str">
        <f>IF(group="","",group)</f>
        <v xml:space="preserve">ПС 110 кВ Искра</v>
      </c>
      <c r="D4" s="79" t="str">
        <f>IF(energy="","",energy)</f>
        <v xml:space="preserve">активная энергия</v>
      </c>
    </row>
    <row r="5" ht="15.75" customHeight="1">
      <c r="D5" s="80" t="str">
        <f>IF(period="","",period)</f>
        <v xml:space="preserve">за 17.12.2025</v>
      </c>
    </row>
    <row r="6" s="81" customFormat="1" ht="34.5" customHeight="1">
      <c r="A6" s="48" t="s">
        <v>5</v>
      </c>
      <c r="B6" s="82" t="s">
        <v>105</v>
      </c>
      <c r="C6" s="83" t="s">
        <v>106</v>
      </c>
      <c r="D6" s="84" t="s">
        <v>107</v>
      </c>
      <c r="E6" s="85" t="s">
        <v>108</v>
      </c>
      <c r="F6" s="84" t="s">
        <v>109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vol24669</cp:lastModifiedBy>
  <cp:revision>2</cp:revision>
  <dcterms:created xsi:type="dcterms:W3CDTF">2006-01-12T11:13:46Z</dcterms:created>
  <dcterms:modified xsi:type="dcterms:W3CDTF">2026-01-19T13:30:11Z</dcterms:modified>
</cp:coreProperties>
</file>